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65416" windowWidth="10155" windowHeight="5070" activeTab="0"/>
  </bookViews>
  <sheets>
    <sheet name="Inicio" sheetId="1" r:id="rId1"/>
    <sheet name="Proc.Unica Instancia" sheetId="2" r:id="rId2"/>
    <sheet name="Recursos" sheetId="3" r:id="rId3"/>
    <sheet name="PersonasEnjuiciadas" sheetId="4" r:id="rId4"/>
    <sheet name="% condenados" sheetId="5" r:id="rId5"/>
    <sheet name="Terminacion UnicaInst" sheetId="6" r:id="rId6"/>
    <sheet name="Terminacion recusos" sheetId="7" r:id="rId7"/>
    <sheet name="Terminacion recursos %" sheetId="8" r:id="rId8"/>
    <sheet name="Hoja1" sheetId="9" r:id="rId9"/>
  </sheets>
  <definedNames>
    <definedName name="_xlnm.Print_Titles" localSheetId="4">'% condenados'!$A:$A</definedName>
    <definedName name="_xlnm.Print_Titles" localSheetId="3">'PersonasEnjuiciadas'!$A:$A</definedName>
    <definedName name="_xlnm.Print_Titles" localSheetId="1">'Proc.Unica Instancia'!$A:$A,'Proc.Unica Instancia'!$1:$7</definedName>
    <definedName name="_xlnm.Print_Titles" localSheetId="2">'Recursos'!$A:$A,'Recursos'!$1:$7</definedName>
    <definedName name="_xlnm.Print_Titles" localSheetId="7">'Terminacion recursos %'!$A:$A</definedName>
    <definedName name="_xlnm.Print_Titles" localSheetId="6">'Terminacion recusos'!$A:$A</definedName>
    <definedName name="_xlnm.Print_Titles" localSheetId="5">'Terminacion UnicaInst'!$A:$A</definedName>
  </definedNames>
  <calcPr fullCalcOnLoad="1"/>
</workbook>
</file>

<file path=xl/sharedStrings.xml><?xml version="1.0" encoding="utf-8"?>
<sst xmlns="http://schemas.openxmlformats.org/spreadsheetml/2006/main" count="280" uniqueCount="80">
  <si>
    <t>TOTAL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</si>
  <si>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</si>
  <si>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</si>
  <si>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</si>
  <si>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</si>
  <si>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</si>
  <si>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</si>
  <si>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</si>
  <si>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</si>
  <si>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</si>
  <si>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</si>
  <si>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</si>
  <si>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</si>
  <si>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</si>
  <si>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</si>
  <si>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</si>
  <si>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</si>
  <si>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</si>
  <si>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</si>
  <si>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Condenado Español</t>
  </si>
  <si>
    <t>Condenado Extranjero</t>
  </si>
  <si>
    <t>Absuelto Español</t>
  </si>
  <si>
    <t>Absuelto Extranjero</t>
  </si>
  <si>
    <t>VARONES</t>
  </si>
  <si>
    <t>MUJERES</t>
  </si>
  <si>
    <t>Sumarios</t>
  </si>
  <si>
    <t>Procedimientos abreviados</t>
  </si>
  <si>
    <t>Juicios de faltas</t>
  </si>
  <si>
    <t>Resueltos</t>
  </si>
  <si>
    <t>Pendientes al finalizar</t>
  </si>
  <si>
    <t>Total</t>
  </si>
  <si>
    <t>% condenas entre los extranjeros enjuiciados</t>
  </si>
  <si>
    <t>Registrados</t>
  </si>
  <si>
    <t>Reabiertos o reiniciados</t>
  </si>
  <si>
    <t>Total procesos en única instancia</t>
  </si>
  <si>
    <t>Jurado</t>
  </si>
  <si>
    <t>Total de recursos</t>
  </si>
  <si>
    <t>Sentencia condenatoria</t>
  </si>
  <si>
    <t>Sentencia absolutoria</t>
  </si>
  <si>
    <t>Sobreseimiento. Libre</t>
  </si>
  <si>
    <t>Sobreseimiento. Provisional</t>
  </si>
  <si>
    <t>Por otras</t>
  </si>
  <si>
    <t>SUMARIOS</t>
  </si>
  <si>
    <t>PROCEDIMIENTOS ABREVIADOS</t>
  </si>
  <si>
    <t xml:space="preserve"> PROCEDIMIENTOS JURADO</t>
  </si>
  <si>
    <t xml:space="preserve">Estimatoria </t>
  </si>
  <si>
    <t>Desestimatoria</t>
  </si>
  <si>
    <t>Desestim. Sentencia condenatoria</t>
  </si>
  <si>
    <t>Número</t>
  </si>
  <si>
    <t>% condenas entre los  enjuiciados</t>
  </si>
  <si>
    <t>% condenas entre los españoles enjuiciados</t>
  </si>
  <si>
    <t>Contra sentencias condenatorias</t>
  </si>
  <si>
    <t>Contra sentencias absolutorias</t>
  </si>
  <si>
    <t>Porcentaje de estimación de recursos en procedimientos abreviados</t>
  </si>
  <si>
    <t>Porcentaje de estimación de recursos en juicios de faltas</t>
  </si>
  <si>
    <t>AUDIENCIAS PROVINCIALES</t>
  </si>
  <si>
    <t>PORCENTAJES DE ESTIMACIÓN EN LOS RECURSOS</t>
  </si>
  <si>
    <t>Procedimientos Abreviados</t>
  </si>
  <si>
    <t>AUDIENCIAS PROVINCIALES          PORCENTAJE CONDENADOS</t>
  </si>
  <si>
    <t>Por otras 
causas</t>
  </si>
  <si>
    <t>AUDIENCIAS PROVINCIALES: VIOLENCIA DOMÉSTICA          PROCESOS EN ÚNICA INSTANCIA</t>
  </si>
  <si>
    <t>AUDIENCIAS PROVINCIALES: VIOLENCIA DOMESTICA          RECURSOS</t>
  </si>
  <si>
    <t>AUDIENCIAS PROVINCIALES: VIOLENCIA DOMÉSTICA          FORMAS DE TERMINACIÓN PROCESOS ÚNICA INSTANCIA</t>
  </si>
  <si>
    <t>AUDIENCIAS PROVINCIALES: VIOLENCIA DOMÉSTICA          FORMAS DE TERMINACIÓN RECURSOS</t>
  </si>
  <si>
    <t>AUDIENCIAS PROVINCIALES: VIOLENCIA DOMÉSTICA          PERSONAS ENJUICIADAS</t>
  </si>
  <si>
    <t>Juicios por Delitos Leves</t>
  </si>
  <si>
    <t>Personas enjuiciadas</t>
  </si>
  <si>
    <t>Contra sentencias de Juicios Leves</t>
  </si>
  <si>
    <t>Contra sentencias de Procedimientos Abreviados</t>
  </si>
  <si>
    <t>Contra sentencias de Juicios de Faltas</t>
  </si>
  <si>
    <t>Porcentaje de estimación de recursos en Juicios Leves</t>
  </si>
  <si>
    <t>Volver a Inicio</t>
  </si>
  <si>
    <t>Procesos en Única Instancia</t>
  </si>
  <si>
    <t>Recursos</t>
  </si>
  <si>
    <t>Porcentaje de Condenados</t>
  </si>
  <si>
    <t>Terminación en Única Instancia</t>
  </si>
  <si>
    <t>Terminación Recursos</t>
  </si>
  <si>
    <t>Porcentaje de estimación de los Recursos</t>
  </si>
  <si>
    <t>PROCESOS DE VIOLENCIA DOMESTICA EN LAS AUDIENCIAS PROVINCIALES                     Año 2017</t>
  </si>
  <si>
    <t>Año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</si>
</sst>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b/>
      <u val="single"/>
      <sz val="10"/>
      <name val="Arial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Verdana"/>
      <family val="2"/>
    </font>
    <font>
      <sz val="16"/>
      <name val="Verdana"/>
      <family val="2"/>
    </font>
    <font>
      <b/>
      <sz val="14"/>
      <color indexed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 style="medium"/>
      <top>
        <color indexed="63"/>
      </top>
      <bottom style="medium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5" fillId="0" borderId="10" xfId="54" applyNumberFormat="1" applyFont="1" applyBorder="1" applyAlignment="1">
      <alignment horizontal="right" wrapText="1"/>
      <protection/>
    </xf>
    <xf numFmtId="3" fontId="5" fillId="0" borderId="11" xfId="54" applyNumberFormat="1" applyFont="1" applyBorder="1" applyAlignment="1">
      <alignment horizontal="right" wrapText="1"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64" fontId="5" fillId="0" borderId="10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0" fillId="33" borderId="12" xfId="45" applyFont="1" applyFill="1" applyBorder="1" applyAlignment="1">
      <alignment horizontal="center" vertical="center"/>
    </xf>
    <xf numFmtId="3" fontId="5" fillId="0" borderId="13" xfId="54" applyNumberFormat="1" applyFont="1" applyBorder="1" applyAlignment="1">
      <alignment horizontal="right" wrapText="1"/>
      <protection/>
    </xf>
    <xf numFmtId="3" fontId="5" fillId="0" borderId="14" xfId="54" applyNumberFormat="1" applyFont="1" applyBorder="1" applyAlignment="1">
      <alignment horizontal="right" wrapText="1"/>
      <protection/>
    </xf>
    <xf numFmtId="0" fontId="6" fillId="0" borderId="15" xfId="54" applyFont="1" applyBorder="1" applyAlignment="1">
      <alignment horizontal="left" wrapText="1"/>
      <protection/>
    </xf>
    <xf numFmtId="0" fontId="6" fillId="0" borderId="16" xfId="54" applyFont="1" applyBorder="1" applyAlignment="1">
      <alignment horizontal="left" wrapText="1"/>
      <protection/>
    </xf>
    <xf numFmtId="0" fontId="6" fillId="0" borderId="17" xfId="54" applyFont="1" applyBorder="1" applyAlignment="1">
      <alignment horizontal="left" wrapText="1"/>
      <protection/>
    </xf>
    <xf numFmtId="0" fontId="6" fillId="0" borderId="12" xfId="54" applyFont="1" applyBorder="1" applyAlignment="1">
      <alignment horizontal="left" wrapText="1"/>
      <protection/>
    </xf>
    <xf numFmtId="3" fontId="6" fillId="0" borderId="18" xfId="54" applyNumberFormat="1" applyFont="1" applyBorder="1" applyAlignment="1">
      <alignment horizontal="right" wrapText="1"/>
      <protection/>
    </xf>
    <xf numFmtId="3" fontId="6" fillId="0" borderId="19" xfId="54" applyNumberFormat="1" applyFont="1" applyBorder="1" applyAlignment="1">
      <alignment horizontal="right" wrapText="1"/>
      <protection/>
    </xf>
    <xf numFmtId="3" fontId="6" fillId="0" borderId="20" xfId="54" applyNumberFormat="1" applyFont="1" applyBorder="1" applyAlignment="1">
      <alignment horizontal="right" wrapText="1"/>
      <protection/>
    </xf>
    <xf numFmtId="0" fontId="8" fillId="0" borderId="0" xfId="0" applyFont="1" applyBorder="1" applyAlignment="1">
      <alignment horizontal="center" vertical="center" wrapText="1"/>
    </xf>
    <xf numFmtId="0" fontId="6" fillId="0" borderId="21" xfId="54" applyFont="1" applyBorder="1" applyAlignment="1">
      <alignment horizontal="left" wrapText="1"/>
      <protection/>
    </xf>
    <xf numFmtId="0" fontId="6" fillId="0" borderId="22" xfId="54" applyFont="1" applyBorder="1" applyAlignment="1">
      <alignment horizontal="left" wrapText="1"/>
      <protection/>
    </xf>
    <xf numFmtId="0" fontId="6" fillId="0" borderId="23" xfId="54" applyFont="1" applyBorder="1" applyAlignment="1">
      <alignment horizontal="left" wrapText="1"/>
      <protection/>
    </xf>
    <xf numFmtId="0" fontId="6" fillId="0" borderId="24" xfId="54" applyFont="1" applyBorder="1" applyAlignment="1">
      <alignment horizontal="left" wrapText="1"/>
      <protection/>
    </xf>
    <xf numFmtId="3" fontId="5" fillId="0" borderId="25" xfId="54" applyNumberFormat="1" applyFont="1" applyBorder="1" applyAlignment="1">
      <alignment horizontal="right" wrapText="1"/>
      <protection/>
    </xf>
    <xf numFmtId="3" fontId="5" fillId="0" borderId="26" xfId="54" applyNumberFormat="1" applyFont="1" applyBorder="1" applyAlignment="1">
      <alignment horizontal="right" wrapText="1"/>
      <protection/>
    </xf>
    <xf numFmtId="3" fontId="5" fillId="0" borderId="27" xfId="54" applyNumberFormat="1" applyFont="1" applyBorder="1" applyAlignment="1">
      <alignment horizontal="right" wrapText="1"/>
      <protection/>
    </xf>
    <xf numFmtId="3" fontId="5" fillId="0" borderId="28" xfId="54" applyNumberFormat="1" applyFont="1" applyBorder="1" applyAlignment="1">
      <alignment horizontal="right" wrapText="1"/>
      <protection/>
    </xf>
    <xf numFmtId="3" fontId="6" fillId="0" borderId="29" xfId="54" applyNumberFormat="1" applyFont="1" applyBorder="1" applyAlignment="1">
      <alignment horizontal="right" wrapText="1"/>
      <protection/>
    </xf>
    <xf numFmtId="3" fontId="5" fillId="0" borderId="30" xfId="54" applyNumberFormat="1" applyFont="1" applyBorder="1" applyAlignment="1">
      <alignment horizontal="right" wrapText="1"/>
      <protection/>
    </xf>
    <xf numFmtId="3" fontId="5" fillId="0" borderId="31" xfId="54" applyNumberFormat="1" applyFont="1" applyBorder="1" applyAlignment="1">
      <alignment horizontal="right" wrapText="1"/>
      <protection/>
    </xf>
    <xf numFmtId="3" fontId="6" fillId="0" borderId="32" xfId="54" applyNumberFormat="1" applyFont="1" applyBorder="1" applyAlignment="1">
      <alignment horizontal="right" wrapText="1"/>
      <protection/>
    </xf>
    <xf numFmtId="3" fontId="5" fillId="0" borderId="33" xfId="54" applyNumberFormat="1" applyFont="1" applyBorder="1" applyAlignment="1">
      <alignment horizontal="right" wrapText="1"/>
      <protection/>
    </xf>
    <xf numFmtId="3" fontId="5" fillId="0" borderId="34" xfId="54" applyNumberFormat="1" applyFont="1" applyBorder="1" applyAlignment="1">
      <alignment horizontal="right" wrapText="1"/>
      <protection/>
    </xf>
    <xf numFmtId="3" fontId="5" fillId="0" borderId="35" xfId="54" applyNumberFormat="1" applyFont="1" applyBorder="1" applyAlignment="1">
      <alignment horizontal="right" wrapText="1"/>
      <protection/>
    </xf>
    <xf numFmtId="3" fontId="5" fillId="0" borderId="36" xfId="54" applyNumberFormat="1" applyFont="1" applyBorder="1" applyAlignment="1">
      <alignment horizontal="right" wrapText="1"/>
      <protection/>
    </xf>
    <xf numFmtId="3" fontId="5" fillId="0" borderId="37" xfId="54" applyNumberFormat="1" applyFont="1" applyBorder="1" applyAlignment="1">
      <alignment horizontal="right" wrapText="1"/>
      <protection/>
    </xf>
    <xf numFmtId="0" fontId="8" fillId="34" borderId="38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48" xfId="0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0" fontId="6" fillId="34" borderId="38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3" fontId="5" fillId="0" borderId="35" xfId="0" applyNumberFormat="1" applyFont="1" applyBorder="1" applyAlignment="1">
      <alignment/>
    </xf>
    <xf numFmtId="0" fontId="6" fillId="34" borderId="4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64" fontId="5" fillId="0" borderId="25" xfId="0" applyNumberFormat="1" applyFont="1" applyBorder="1" applyAlignment="1">
      <alignment horizontal="right"/>
    </xf>
    <xf numFmtId="164" fontId="5" fillId="0" borderId="26" xfId="0" applyNumberFormat="1" applyFont="1" applyBorder="1" applyAlignment="1">
      <alignment horizontal="right"/>
    </xf>
    <xf numFmtId="164" fontId="5" fillId="0" borderId="27" xfId="0" applyNumberFormat="1" applyFont="1" applyBorder="1" applyAlignment="1">
      <alignment horizontal="right"/>
    </xf>
    <xf numFmtId="164" fontId="5" fillId="0" borderId="28" xfId="0" applyNumberFormat="1" applyFont="1" applyBorder="1" applyAlignment="1">
      <alignment horizontal="right"/>
    </xf>
    <xf numFmtId="164" fontId="5" fillId="0" borderId="33" xfId="0" applyNumberFormat="1" applyFont="1" applyBorder="1" applyAlignment="1">
      <alignment horizontal="right"/>
    </xf>
    <xf numFmtId="164" fontId="5" fillId="0" borderId="34" xfId="0" applyNumberFormat="1" applyFont="1" applyBorder="1" applyAlignment="1">
      <alignment horizontal="right"/>
    </xf>
    <xf numFmtId="164" fontId="5" fillId="0" borderId="36" xfId="0" applyNumberFormat="1" applyFont="1" applyBorder="1" applyAlignment="1">
      <alignment horizontal="right"/>
    </xf>
    <xf numFmtId="0" fontId="6" fillId="34" borderId="2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164" fontId="6" fillId="0" borderId="29" xfId="0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7" xfId="0" applyFont="1" applyBorder="1" applyAlignment="1">
      <alignment/>
    </xf>
    <xf numFmtId="10" fontId="6" fillId="0" borderId="20" xfId="0" applyNumberFormat="1" applyFont="1" applyBorder="1" applyAlignment="1">
      <alignment/>
    </xf>
    <xf numFmtId="0" fontId="6" fillId="34" borderId="49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 wrapText="1"/>
    </xf>
    <xf numFmtId="10" fontId="5" fillId="0" borderId="25" xfId="0" applyNumberFormat="1" applyFont="1" applyBorder="1" applyAlignment="1">
      <alignment horizontal="right"/>
    </xf>
    <xf numFmtId="10" fontId="5" fillId="0" borderId="26" xfId="0" applyNumberFormat="1" applyFont="1" applyBorder="1" applyAlignment="1">
      <alignment horizontal="right"/>
    </xf>
    <xf numFmtId="10" fontId="5" fillId="0" borderId="27" xfId="0" applyNumberFormat="1" applyFont="1" applyBorder="1" applyAlignment="1">
      <alignment horizontal="right"/>
    </xf>
    <xf numFmtId="10" fontId="5" fillId="0" borderId="28" xfId="0" applyNumberFormat="1" applyFont="1" applyBorder="1" applyAlignment="1">
      <alignment horizontal="right"/>
    </xf>
    <xf numFmtId="10" fontId="6" fillId="0" borderId="29" xfId="0" applyNumberFormat="1" applyFont="1" applyBorder="1" applyAlignment="1">
      <alignment/>
    </xf>
    <xf numFmtId="0" fontId="6" fillId="34" borderId="48" xfId="0" applyFont="1" applyFill="1" applyBorder="1" applyAlignment="1">
      <alignment horizontal="center" vertical="center" wrapText="1"/>
    </xf>
    <xf numFmtId="10" fontId="5" fillId="0" borderId="30" xfId="0" applyNumberFormat="1" applyFont="1" applyBorder="1" applyAlignment="1">
      <alignment horizontal="right"/>
    </xf>
    <xf numFmtId="10" fontId="5" fillId="0" borderId="31" xfId="0" applyNumberFormat="1" applyFont="1" applyBorder="1" applyAlignment="1">
      <alignment horizontal="right"/>
    </xf>
    <xf numFmtId="10" fontId="6" fillId="0" borderId="32" xfId="0" applyNumberFormat="1" applyFont="1" applyBorder="1" applyAlignment="1">
      <alignment/>
    </xf>
    <xf numFmtId="0" fontId="6" fillId="34" borderId="51" xfId="0" applyFont="1" applyFill="1" applyBorder="1" applyAlignment="1">
      <alignment horizontal="center" vertical="center" wrapText="1"/>
    </xf>
    <xf numFmtId="10" fontId="5" fillId="0" borderId="13" xfId="0" applyNumberFormat="1" applyFont="1" applyBorder="1" applyAlignment="1">
      <alignment horizontal="right"/>
    </xf>
    <xf numFmtId="10" fontId="5" fillId="0" borderId="14" xfId="0" applyNumberFormat="1" applyFont="1" applyBorder="1" applyAlignment="1">
      <alignment horizontal="right"/>
    </xf>
    <xf numFmtId="10" fontId="6" fillId="0" borderId="18" xfId="0" applyNumberFormat="1" applyFont="1" applyBorder="1" applyAlignment="1">
      <alignment/>
    </xf>
    <xf numFmtId="0" fontId="7" fillId="34" borderId="0" xfId="0" applyFont="1" applyFill="1" applyAlignment="1">
      <alignment horizontal="center"/>
    </xf>
    <xf numFmtId="0" fontId="8" fillId="34" borderId="21" xfId="0" applyFont="1" applyFill="1" applyBorder="1" applyAlignment="1">
      <alignment horizontal="center" vertical="center" wrapText="1"/>
    </xf>
    <xf numFmtId="0" fontId="8" fillId="34" borderId="52" xfId="0" applyFont="1" applyFill="1" applyBorder="1" applyAlignment="1">
      <alignment horizontal="center" vertical="center" wrapText="1"/>
    </xf>
    <xf numFmtId="0" fontId="8" fillId="34" borderId="53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5" fillId="34" borderId="52" xfId="0" applyFont="1" applyFill="1" applyBorder="1" applyAlignment="1">
      <alignment/>
    </xf>
    <xf numFmtId="0" fontId="5" fillId="34" borderId="53" xfId="0" applyFont="1" applyFill="1" applyBorder="1" applyAlignment="1">
      <alignment/>
    </xf>
    <xf numFmtId="0" fontId="6" fillId="34" borderId="52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/>
    </xf>
    <xf numFmtId="0" fontId="11" fillId="34" borderId="52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11" fillId="34" borderId="53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6" fillId="34" borderId="5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34" borderId="53" xfId="0" applyFont="1" applyFill="1" applyBorder="1" applyAlignment="1">
      <alignment horizontal="center" vertical="center" wrapText="1"/>
    </xf>
    <xf numFmtId="0" fontId="50" fillId="35" borderId="0" xfId="45" applyFont="1" applyFill="1" applyAlignment="1">
      <alignment/>
    </xf>
    <xf numFmtId="0" fontId="29" fillId="0" borderId="0" xfId="0" applyFont="1" applyAlignment="1">
      <alignment/>
    </xf>
    <xf numFmtId="0" fontId="30" fillId="35" borderId="0" xfId="0" applyFont="1" applyFill="1" applyAlignment="1">
      <alignment horizontal="left"/>
    </xf>
    <xf numFmtId="0" fontId="30" fillId="35" borderId="0" xfId="0" applyFont="1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MovimientoTod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4</xdr:col>
      <xdr:colOff>76200</xdr:colOff>
      <xdr:row>11</xdr:row>
      <xdr:rowOff>104775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1"/>
        <a:stretch>
          <a:fillRect/>
        </a:stretch>
      </xdr:blipFill>
      <xdr:spPr>
        <a:xfrm>
          <a:off x="104775" y="66675"/>
          <a:ext cx="30194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AC14"/>
  <sheetViews>
    <sheetView showGridLines="0" tabSelected="1" zoomScalePageLayoutView="0" workbookViewId="0" topLeftCell="A1">
      <selection activeCell="M13" sqref="M13"/>
    </sheetView>
  </sheetViews>
  <sheetFormatPr defaultColWidth="11.421875" defaultRowHeight="12.75"/>
  <sheetData>
    <row r="1" spans="6:29" s="163" customFormat="1" ht="19.5">
      <c r="F1" s="164" t="s">
        <v>78</v>
      </c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 t="s">
        <v>79</v>
      </c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</row>
    <row r="3" spans="5:11" ht="15">
      <c r="E3" s="7"/>
      <c r="F3" s="7"/>
      <c r="G3" s="7"/>
      <c r="H3" s="7"/>
      <c r="I3" s="7"/>
      <c r="J3" s="7"/>
      <c r="K3" s="7"/>
    </row>
    <row r="4" spans="5:11" ht="15">
      <c r="E4" s="7"/>
      <c r="F4" s="162" t="s">
        <v>72</v>
      </c>
      <c r="G4" s="7"/>
      <c r="H4" s="7"/>
      <c r="I4" s="7"/>
      <c r="J4" s="7"/>
      <c r="K4" s="7"/>
    </row>
    <row r="5" spans="5:11" ht="15">
      <c r="E5" s="7"/>
      <c r="F5" s="162" t="s">
        <v>73</v>
      </c>
      <c r="G5" s="7"/>
      <c r="H5" s="7"/>
      <c r="I5" s="7"/>
      <c r="J5" s="7"/>
      <c r="K5" s="7"/>
    </row>
    <row r="6" spans="5:11" ht="15">
      <c r="E6" s="7"/>
      <c r="F6" s="162" t="s">
        <v>66</v>
      </c>
      <c r="G6" s="7"/>
      <c r="H6" s="7"/>
      <c r="I6" s="7"/>
      <c r="J6" s="7"/>
      <c r="K6" s="7"/>
    </row>
    <row r="7" spans="5:11" ht="15">
      <c r="E7" s="7"/>
      <c r="F7" s="162" t="s">
        <v>74</v>
      </c>
      <c r="G7" s="7"/>
      <c r="H7" s="7"/>
      <c r="I7" s="7"/>
      <c r="J7" s="7"/>
      <c r="K7" s="7"/>
    </row>
    <row r="8" spans="5:11" ht="15">
      <c r="E8" s="7"/>
      <c r="F8" s="162" t="s">
        <v>75</v>
      </c>
      <c r="G8" s="7"/>
      <c r="H8" s="7"/>
      <c r="I8" s="7"/>
      <c r="J8" s="7"/>
      <c r="K8" s="7"/>
    </row>
    <row r="9" spans="5:11" ht="15">
      <c r="E9" s="7"/>
      <c r="F9" s="162" t="s">
        <v>76</v>
      </c>
      <c r="G9" s="7"/>
      <c r="H9" s="7"/>
      <c r="I9" s="7"/>
      <c r="J9" s="7"/>
      <c r="K9" s="7"/>
    </row>
    <row r="10" spans="5:11" ht="15">
      <c r="E10" s="7"/>
      <c r="F10" s="162" t="s">
        <v>77</v>
      </c>
      <c r="G10" s="7"/>
      <c r="H10" s="7"/>
      <c r="I10" s="7"/>
      <c r="J10" s="7"/>
      <c r="K10" s="7"/>
    </row>
    <row r="11" spans="5:11" ht="15">
      <c r="E11" s="7"/>
      <c r="F11" s="7"/>
      <c r="G11" s="7"/>
      <c r="H11" s="7"/>
      <c r="I11" s="7"/>
      <c r="J11" s="7"/>
      <c r="K11" s="7"/>
    </row>
    <row r="12" spans="5:11" ht="15">
      <c r="E12" s="7"/>
      <c r="F12" s="7"/>
      <c r="G12" s="7"/>
      <c r="H12" s="7"/>
      <c r="I12" s="7"/>
      <c r="J12" s="7"/>
      <c r="K12" s="7"/>
    </row>
    <row r="13" spans="5:11" ht="15">
      <c r="E13" s="7"/>
      <c r="F13" s="7"/>
      <c r="G13" s="7"/>
      <c r="H13" s="7"/>
      <c r="I13" s="7"/>
      <c r="J13" s="7"/>
      <c r="K13" s="7"/>
    </row>
    <row r="14" spans="5:11" ht="15">
      <c r="E14" s="7"/>
      <c r="F14" s="7"/>
      <c r="G14" s="7"/>
      <c r="H14" s="7"/>
      <c r="I14" s="7"/>
      <c r="J14" s="7"/>
      <c r="K14" s="7"/>
    </row>
  </sheetData>
  <sheetProtection/>
  <mergeCells count="1">
    <mergeCell ref="F1:Q1"/>
  </mergeCells>
  <hyperlinks>
    <hyperlink ref="F4" location="'Proc.Unica Instancia'!A1" display="Procesos en Única Instancia"/>
    <hyperlink ref="F5" location="Recursos!A1" display="Recursos"/>
    <hyperlink ref="F6" location="PersonasEnjuiciadas!A1" display="Personas enjuiciadas"/>
    <hyperlink ref="F7" location="'% condenados'!A1" display="Porcentaje de Condenados"/>
    <hyperlink ref="F8" location="'Terminacion UnicaInst'!A1" display="Terminación en Única Instancia"/>
    <hyperlink ref="F9" location="'Terminacion recusos'!A1" display="Terminación Recursos"/>
    <hyperlink ref="F10" location="'Terminacion recursos %'!A1" display="Porcentaje de estimación de los Recurso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29"/>
  <sheetViews>
    <sheetView zoomScaleSheetLayoutView="100" zoomScalePageLayoutView="0" workbookViewId="0" topLeftCell="A1">
      <selection activeCell="A1" sqref="A1:Q1"/>
    </sheetView>
  </sheetViews>
  <sheetFormatPr defaultColWidth="11.421875" defaultRowHeight="15" customHeight="1"/>
  <cols>
    <col min="1" max="1" width="18.421875" style="1" bestFit="1" customWidth="1"/>
    <col min="2" max="13" width="14.00390625" style="1" customWidth="1"/>
    <col min="14" max="14" width="12.421875" style="1" bestFit="1" customWidth="1"/>
    <col min="15" max="17" width="14.00390625" style="1" customWidth="1"/>
    <col min="18" max="16384" width="11.421875" style="1" customWidth="1"/>
  </cols>
  <sheetData>
    <row r="1" spans="1:17" ht="15" customHeight="1">
      <c r="A1" s="133" t="s">
        <v>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2" ht="15" customHeight="1">
      <c r="A2" s="2"/>
      <c r="B2" s="2"/>
    </row>
    <row r="3" spans="1:2" ht="15" customHeight="1" thickBot="1">
      <c r="A3" s="2"/>
      <c r="B3" s="2"/>
    </row>
    <row r="4" spans="1:13" ht="15" customHeight="1" thickBot="1">
      <c r="A4" s="14">
        <v>2017</v>
      </c>
      <c r="B4" s="3"/>
      <c r="M4" s="15" t="s">
        <v>71</v>
      </c>
    </row>
    <row r="5" spans="1:2" ht="15" customHeight="1" thickBot="1">
      <c r="A5" s="2"/>
      <c r="B5" s="3"/>
    </row>
    <row r="6" spans="2:17" ht="27.75" customHeight="1">
      <c r="B6" s="134" t="s">
        <v>34</v>
      </c>
      <c r="C6" s="135"/>
      <c r="D6" s="135"/>
      <c r="E6" s="135"/>
      <c r="F6" s="134" t="s">
        <v>25</v>
      </c>
      <c r="G6" s="135"/>
      <c r="H6" s="135"/>
      <c r="I6" s="136"/>
      <c r="J6" s="135" t="s">
        <v>26</v>
      </c>
      <c r="K6" s="135"/>
      <c r="L6" s="135"/>
      <c r="M6" s="135"/>
      <c r="N6" s="134" t="s">
        <v>35</v>
      </c>
      <c r="O6" s="135"/>
      <c r="P6" s="135"/>
      <c r="Q6" s="136"/>
    </row>
    <row r="7" spans="1:17" ht="32.25" customHeight="1" thickBot="1">
      <c r="A7" s="25"/>
      <c r="B7" s="43" t="s">
        <v>32</v>
      </c>
      <c r="C7" s="44" t="s">
        <v>33</v>
      </c>
      <c r="D7" s="44" t="s">
        <v>28</v>
      </c>
      <c r="E7" s="45" t="s">
        <v>29</v>
      </c>
      <c r="F7" s="43" t="s">
        <v>32</v>
      </c>
      <c r="G7" s="44" t="s">
        <v>33</v>
      </c>
      <c r="H7" s="44" t="s">
        <v>28</v>
      </c>
      <c r="I7" s="46" t="s">
        <v>29</v>
      </c>
      <c r="J7" s="47" t="s">
        <v>32</v>
      </c>
      <c r="K7" s="44" t="s">
        <v>33</v>
      </c>
      <c r="L7" s="44" t="s">
        <v>28</v>
      </c>
      <c r="M7" s="45" t="s">
        <v>29</v>
      </c>
      <c r="N7" s="43" t="s">
        <v>32</v>
      </c>
      <c r="O7" s="44" t="s">
        <v>33</v>
      </c>
      <c r="P7" s="44" t="s">
        <v>28</v>
      </c>
      <c r="Q7" s="46" t="s">
        <v>29</v>
      </c>
    </row>
    <row r="8" spans="1:17" ht="15" customHeight="1">
      <c r="A8" s="26" t="s">
        <v>1</v>
      </c>
      <c r="B8" s="38">
        <v>14</v>
      </c>
      <c r="C8" s="39">
        <v>1</v>
      </c>
      <c r="D8" s="39">
        <v>14</v>
      </c>
      <c r="E8" s="40">
        <v>7</v>
      </c>
      <c r="F8" s="38">
        <v>8</v>
      </c>
      <c r="G8" s="39">
        <v>1</v>
      </c>
      <c r="H8" s="39">
        <v>10</v>
      </c>
      <c r="I8" s="41">
        <v>5</v>
      </c>
      <c r="J8" s="42">
        <v>5</v>
      </c>
      <c r="K8" s="39">
        <v>0</v>
      </c>
      <c r="L8" s="39">
        <v>3</v>
      </c>
      <c r="M8" s="40">
        <v>2</v>
      </c>
      <c r="N8" s="38">
        <v>1</v>
      </c>
      <c r="O8" s="39">
        <v>0</v>
      </c>
      <c r="P8" s="39">
        <v>1</v>
      </c>
      <c r="Q8" s="41">
        <v>0</v>
      </c>
    </row>
    <row r="9" spans="1:17" ht="15" customHeight="1">
      <c r="A9" s="27" t="s">
        <v>2</v>
      </c>
      <c r="B9" s="30">
        <v>0</v>
      </c>
      <c r="C9" s="4">
        <v>0</v>
      </c>
      <c r="D9" s="4">
        <v>0</v>
      </c>
      <c r="E9" s="35">
        <v>0</v>
      </c>
      <c r="F9" s="30">
        <v>0</v>
      </c>
      <c r="G9" s="4">
        <v>0</v>
      </c>
      <c r="H9" s="4">
        <v>0</v>
      </c>
      <c r="I9" s="31">
        <v>0</v>
      </c>
      <c r="J9" s="16">
        <v>0</v>
      </c>
      <c r="K9" s="4">
        <v>0</v>
      </c>
      <c r="L9" s="4">
        <v>0</v>
      </c>
      <c r="M9" s="35">
        <v>0</v>
      </c>
      <c r="N9" s="30">
        <v>0</v>
      </c>
      <c r="O9" s="4">
        <v>0</v>
      </c>
      <c r="P9" s="4">
        <v>0</v>
      </c>
      <c r="Q9" s="31">
        <v>0</v>
      </c>
    </row>
    <row r="10" spans="1:17" ht="15" customHeight="1">
      <c r="A10" s="27" t="s">
        <v>3</v>
      </c>
      <c r="B10" s="30">
        <v>0</v>
      </c>
      <c r="C10" s="4">
        <v>0</v>
      </c>
      <c r="D10" s="4">
        <v>2</v>
      </c>
      <c r="E10" s="35">
        <v>1</v>
      </c>
      <c r="F10" s="30">
        <v>0</v>
      </c>
      <c r="G10" s="4">
        <v>0</v>
      </c>
      <c r="H10" s="4">
        <v>1</v>
      </c>
      <c r="I10" s="31">
        <v>0</v>
      </c>
      <c r="J10" s="16">
        <v>0</v>
      </c>
      <c r="K10" s="4">
        <v>0</v>
      </c>
      <c r="L10" s="4">
        <v>0</v>
      </c>
      <c r="M10" s="35">
        <v>0</v>
      </c>
      <c r="N10" s="30">
        <v>0</v>
      </c>
      <c r="O10" s="4">
        <v>0</v>
      </c>
      <c r="P10" s="4">
        <v>1</v>
      </c>
      <c r="Q10" s="31">
        <v>1</v>
      </c>
    </row>
    <row r="11" spans="1:17" ht="15" customHeight="1">
      <c r="A11" s="27" t="s">
        <v>4</v>
      </c>
      <c r="B11" s="30">
        <v>2</v>
      </c>
      <c r="C11" s="4">
        <v>0</v>
      </c>
      <c r="D11" s="4">
        <v>2</v>
      </c>
      <c r="E11" s="35">
        <v>0</v>
      </c>
      <c r="F11" s="30">
        <v>1</v>
      </c>
      <c r="G11" s="4">
        <v>0</v>
      </c>
      <c r="H11" s="4">
        <v>1</v>
      </c>
      <c r="I11" s="31">
        <v>0</v>
      </c>
      <c r="J11" s="16">
        <v>1</v>
      </c>
      <c r="K11" s="4">
        <v>0</v>
      </c>
      <c r="L11" s="4">
        <v>1</v>
      </c>
      <c r="M11" s="35">
        <v>0</v>
      </c>
      <c r="N11" s="30">
        <v>0</v>
      </c>
      <c r="O11" s="4">
        <v>0</v>
      </c>
      <c r="P11" s="4">
        <v>0</v>
      </c>
      <c r="Q11" s="31">
        <v>0</v>
      </c>
    </row>
    <row r="12" spans="1:17" ht="15" customHeight="1">
      <c r="A12" s="27" t="s">
        <v>5</v>
      </c>
      <c r="B12" s="30">
        <v>4</v>
      </c>
      <c r="C12" s="4">
        <v>1</v>
      </c>
      <c r="D12" s="4">
        <v>9</v>
      </c>
      <c r="E12" s="35">
        <v>6</v>
      </c>
      <c r="F12" s="30">
        <v>3</v>
      </c>
      <c r="G12" s="4">
        <v>0</v>
      </c>
      <c r="H12" s="4">
        <v>2</v>
      </c>
      <c r="I12" s="31">
        <v>5</v>
      </c>
      <c r="J12" s="16">
        <v>0</v>
      </c>
      <c r="K12" s="4">
        <v>0</v>
      </c>
      <c r="L12" s="4">
        <v>0</v>
      </c>
      <c r="M12" s="35">
        <v>0</v>
      </c>
      <c r="N12" s="30">
        <v>1</v>
      </c>
      <c r="O12" s="4">
        <v>1</v>
      </c>
      <c r="P12" s="4">
        <v>7</v>
      </c>
      <c r="Q12" s="31">
        <v>1</v>
      </c>
    </row>
    <row r="13" spans="1:17" ht="15" customHeight="1">
      <c r="A13" s="27" t="s">
        <v>6</v>
      </c>
      <c r="B13" s="30">
        <v>0</v>
      </c>
      <c r="C13" s="4">
        <v>0</v>
      </c>
      <c r="D13" s="4">
        <v>0</v>
      </c>
      <c r="E13" s="35">
        <v>0</v>
      </c>
      <c r="F13" s="30">
        <v>0</v>
      </c>
      <c r="G13" s="4">
        <v>0</v>
      </c>
      <c r="H13" s="4">
        <v>0</v>
      </c>
      <c r="I13" s="31">
        <v>0</v>
      </c>
      <c r="J13" s="16">
        <v>0</v>
      </c>
      <c r="K13" s="4">
        <v>0</v>
      </c>
      <c r="L13" s="4">
        <v>0</v>
      </c>
      <c r="M13" s="35">
        <v>0</v>
      </c>
      <c r="N13" s="30">
        <v>0</v>
      </c>
      <c r="O13" s="4">
        <v>0</v>
      </c>
      <c r="P13" s="4">
        <v>0</v>
      </c>
      <c r="Q13" s="31">
        <v>0</v>
      </c>
    </row>
    <row r="14" spans="1:17" ht="15" customHeight="1">
      <c r="A14" s="27" t="s">
        <v>7</v>
      </c>
      <c r="B14" s="30">
        <v>6</v>
      </c>
      <c r="C14" s="4">
        <v>0</v>
      </c>
      <c r="D14" s="4">
        <v>4</v>
      </c>
      <c r="E14" s="35">
        <v>5</v>
      </c>
      <c r="F14" s="30">
        <v>5</v>
      </c>
      <c r="G14" s="4">
        <v>0</v>
      </c>
      <c r="H14" s="4">
        <v>4</v>
      </c>
      <c r="I14" s="31">
        <v>3</v>
      </c>
      <c r="J14" s="16">
        <v>0</v>
      </c>
      <c r="K14" s="4">
        <v>0</v>
      </c>
      <c r="L14" s="4">
        <v>0</v>
      </c>
      <c r="M14" s="35">
        <v>1</v>
      </c>
      <c r="N14" s="30">
        <v>1</v>
      </c>
      <c r="O14" s="4">
        <v>0</v>
      </c>
      <c r="P14" s="4">
        <v>0</v>
      </c>
      <c r="Q14" s="31">
        <v>1</v>
      </c>
    </row>
    <row r="15" spans="1:17" ht="15" customHeight="1">
      <c r="A15" s="27" t="s">
        <v>8</v>
      </c>
      <c r="B15" s="30">
        <v>3</v>
      </c>
      <c r="C15" s="4">
        <v>0</v>
      </c>
      <c r="D15" s="4">
        <v>3</v>
      </c>
      <c r="E15" s="35">
        <v>0</v>
      </c>
      <c r="F15" s="30">
        <v>2</v>
      </c>
      <c r="G15" s="4">
        <v>0</v>
      </c>
      <c r="H15" s="4">
        <v>2</v>
      </c>
      <c r="I15" s="31">
        <v>0</v>
      </c>
      <c r="J15" s="16">
        <v>1</v>
      </c>
      <c r="K15" s="4">
        <v>0</v>
      </c>
      <c r="L15" s="4">
        <v>1</v>
      </c>
      <c r="M15" s="35">
        <v>0</v>
      </c>
      <c r="N15" s="30">
        <v>0</v>
      </c>
      <c r="O15" s="4">
        <v>0</v>
      </c>
      <c r="P15" s="4">
        <v>0</v>
      </c>
      <c r="Q15" s="31">
        <v>0</v>
      </c>
    </row>
    <row r="16" spans="1:17" ht="15" customHeight="1">
      <c r="A16" s="27" t="s">
        <v>9</v>
      </c>
      <c r="B16" s="30">
        <v>43</v>
      </c>
      <c r="C16" s="4">
        <v>1</v>
      </c>
      <c r="D16" s="4">
        <v>38</v>
      </c>
      <c r="E16" s="35">
        <v>38</v>
      </c>
      <c r="F16" s="30">
        <v>28</v>
      </c>
      <c r="G16" s="4">
        <v>1</v>
      </c>
      <c r="H16" s="4">
        <v>26</v>
      </c>
      <c r="I16" s="31">
        <v>28</v>
      </c>
      <c r="J16" s="16">
        <v>13</v>
      </c>
      <c r="K16" s="4">
        <v>0</v>
      </c>
      <c r="L16" s="4">
        <v>9</v>
      </c>
      <c r="M16" s="35">
        <v>10</v>
      </c>
      <c r="N16" s="30">
        <v>2</v>
      </c>
      <c r="O16" s="4">
        <v>0</v>
      </c>
      <c r="P16" s="4">
        <v>3</v>
      </c>
      <c r="Q16" s="31">
        <v>0</v>
      </c>
    </row>
    <row r="17" spans="1:17" ht="15" customHeight="1">
      <c r="A17" s="27" t="s">
        <v>10</v>
      </c>
      <c r="B17" s="30">
        <v>9</v>
      </c>
      <c r="C17" s="4">
        <v>1</v>
      </c>
      <c r="D17" s="4">
        <v>7</v>
      </c>
      <c r="E17" s="35">
        <v>4</v>
      </c>
      <c r="F17" s="30">
        <v>5</v>
      </c>
      <c r="G17" s="4">
        <v>1</v>
      </c>
      <c r="H17" s="4">
        <v>2</v>
      </c>
      <c r="I17" s="31">
        <v>4</v>
      </c>
      <c r="J17" s="16">
        <v>1</v>
      </c>
      <c r="K17" s="4">
        <v>0</v>
      </c>
      <c r="L17" s="4">
        <v>1</v>
      </c>
      <c r="M17" s="35">
        <v>0</v>
      </c>
      <c r="N17" s="30">
        <v>3</v>
      </c>
      <c r="O17" s="4">
        <v>0</v>
      </c>
      <c r="P17" s="4">
        <v>4</v>
      </c>
      <c r="Q17" s="31">
        <v>0</v>
      </c>
    </row>
    <row r="18" spans="1:17" ht="15" customHeight="1">
      <c r="A18" s="27" t="s">
        <v>11</v>
      </c>
      <c r="B18" s="30">
        <v>0</v>
      </c>
      <c r="C18" s="4">
        <v>0</v>
      </c>
      <c r="D18" s="4">
        <v>0</v>
      </c>
      <c r="E18" s="35">
        <v>0</v>
      </c>
      <c r="F18" s="30">
        <v>0</v>
      </c>
      <c r="G18" s="4">
        <v>0</v>
      </c>
      <c r="H18" s="4">
        <v>0</v>
      </c>
      <c r="I18" s="31">
        <v>0</v>
      </c>
      <c r="J18" s="16">
        <v>0</v>
      </c>
      <c r="K18" s="4">
        <v>0</v>
      </c>
      <c r="L18" s="4">
        <v>0</v>
      </c>
      <c r="M18" s="35">
        <v>0</v>
      </c>
      <c r="N18" s="30">
        <v>0</v>
      </c>
      <c r="O18" s="4">
        <v>0</v>
      </c>
      <c r="P18" s="4">
        <v>0</v>
      </c>
      <c r="Q18" s="31">
        <v>0</v>
      </c>
    </row>
    <row r="19" spans="1:17" ht="15" customHeight="1">
      <c r="A19" s="27" t="s">
        <v>12</v>
      </c>
      <c r="B19" s="30">
        <v>2</v>
      </c>
      <c r="C19" s="4">
        <v>0</v>
      </c>
      <c r="D19" s="4">
        <v>4</v>
      </c>
      <c r="E19" s="35">
        <v>0</v>
      </c>
      <c r="F19" s="30">
        <v>0</v>
      </c>
      <c r="G19" s="4">
        <v>0</v>
      </c>
      <c r="H19" s="4">
        <v>2</v>
      </c>
      <c r="I19" s="31">
        <v>0</v>
      </c>
      <c r="J19" s="16">
        <v>2</v>
      </c>
      <c r="K19" s="4">
        <v>0</v>
      </c>
      <c r="L19" s="4">
        <v>2</v>
      </c>
      <c r="M19" s="35">
        <v>0</v>
      </c>
      <c r="N19" s="30">
        <v>0</v>
      </c>
      <c r="O19" s="4">
        <v>0</v>
      </c>
      <c r="P19" s="4">
        <v>0</v>
      </c>
      <c r="Q19" s="31">
        <v>0</v>
      </c>
    </row>
    <row r="20" spans="1:17" ht="15" customHeight="1">
      <c r="A20" s="27" t="s">
        <v>13</v>
      </c>
      <c r="B20" s="30">
        <v>3</v>
      </c>
      <c r="C20" s="4">
        <v>0</v>
      </c>
      <c r="D20" s="4">
        <v>5</v>
      </c>
      <c r="E20" s="35">
        <v>3</v>
      </c>
      <c r="F20" s="30">
        <v>2</v>
      </c>
      <c r="G20" s="4">
        <v>0</v>
      </c>
      <c r="H20" s="4">
        <v>4</v>
      </c>
      <c r="I20" s="31">
        <v>2</v>
      </c>
      <c r="J20" s="16">
        <v>0</v>
      </c>
      <c r="K20" s="4">
        <v>0</v>
      </c>
      <c r="L20" s="4">
        <v>0</v>
      </c>
      <c r="M20" s="35">
        <v>1</v>
      </c>
      <c r="N20" s="30">
        <v>1</v>
      </c>
      <c r="O20" s="4">
        <v>0</v>
      </c>
      <c r="P20" s="4">
        <v>1</v>
      </c>
      <c r="Q20" s="31">
        <v>0</v>
      </c>
    </row>
    <row r="21" spans="1:17" ht="15" customHeight="1">
      <c r="A21" s="27" t="s">
        <v>14</v>
      </c>
      <c r="B21" s="30">
        <v>1</v>
      </c>
      <c r="C21" s="4">
        <v>0</v>
      </c>
      <c r="D21" s="4">
        <v>1</v>
      </c>
      <c r="E21" s="35">
        <v>0</v>
      </c>
      <c r="F21" s="30">
        <v>1</v>
      </c>
      <c r="G21" s="4">
        <v>0</v>
      </c>
      <c r="H21" s="4">
        <v>1</v>
      </c>
      <c r="I21" s="31">
        <v>0</v>
      </c>
      <c r="J21" s="16">
        <v>0</v>
      </c>
      <c r="K21" s="4">
        <v>0</v>
      </c>
      <c r="L21" s="4">
        <v>0</v>
      </c>
      <c r="M21" s="35">
        <v>0</v>
      </c>
      <c r="N21" s="30">
        <v>0</v>
      </c>
      <c r="O21" s="4">
        <v>0</v>
      </c>
      <c r="P21" s="4">
        <v>0</v>
      </c>
      <c r="Q21" s="31">
        <v>0</v>
      </c>
    </row>
    <row r="22" spans="1:17" ht="15" customHeight="1">
      <c r="A22" s="27" t="s">
        <v>15</v>
      </c>
      <c r="B22" s="30">
        <v>0</v>
      </c>
      <c r="C22" s="4">
        <v>0</v>
      </c>
      <c r="D22" s="4">
        <v>0</v>
      </c>
      <c r="E22" s="35">
        <v>0</v>
      </c>
      <c r="F22" s="30">
        <v>0</v>
      </c>
      <c r="G22" s="4">
        <v>0</v>
      </c>
      <c r="H22" s="4">
        <v>0</v>
      </c>
      <c r="I22" s="31">
        <v>0</v>
      </c>
      <c r="J22" s="16">
        <v>0</v>
      </c>
      <c r="K22" s="4">
        <v>0</v>
      </c>
      <c r="L22" s="4">
        <v>0</v>
      </c>
      <c r="M22" s="35">
        <v>0</v>
      </c>
      <c r="N22" s="30">
        <v>0</v>
      </c>
      <c r="O22" s="4">
        <v>0</v>
      </c>
      <c r="P22" s="4">
        <v>0</v>
      </c>
      <c r="Q22" s="31">
        <v>0</v>
      </c>
    </row>
    <row r="23" spans="1:17" ht="15" customHeight="1">
      <c r="A23" s="27" t="s">
        <v>16</v>
      </c>
      <c r="B23" s="30">
        <v>9</v>
      </c>
      <c r="C23" s="4">
        <v>3</v>
      </c>
      <c r="D23" s="4">
        <v>14</v>
      </c>
      <c r="E23" s="35">
        <v>7</v>
      </c>
      <c r="F23" s="30">
        <v>4</v>
      </c>
      <c r="G23" s="4">
        <v>3</v>
      </c>
      <c r="H23" s="4">
        <v>7</v>
      </c>
      <c r="I23" s="31">
        <v>5</v>
      </c>
      <c r="J23" s="16">
        <v>4</v>
      </c>
      <c r="K23" s="4">
        <v>0</v>
      </c>
      <c r="L23" s="4">
        <v>3</v>
      </c>
      <c r="M23" s="35">
        <v>2</v>
      </c>
      <c r="N23" s="30">
        <v>1</v>
      </c>
      <c r="O23" s="4">
        <v>0</v>
      </c>
      <c r="P23" s="4">
        <v>4</v>
      </c>
      <c r="Q23" s="31">
        <v>0</v>
      </c>
    </row>
    <row r="24" spans="1:17" ht="15" customHeight="1" thickBot="1">
      <c r="A24" s="28" t="s">
        <v>17</v>
      </c>
      <c r="B24" s="32">
        <v>0</v>
      </c>
      <c r="C24" s="5">
        <v>0</v>
      </c>
      <c r="D24" s="5">
        <v>0</v>
      </c>
      <c r="E24" s="36">
        <v>1</v>
      </c>
      <c r="F24" s="32">
        <v>0</v>
      </c>
      <c r="G24" s="5">
        <v>0</v>
      </c>
      <c r="H24" s="5">
        <v>0</v>
      </c>
      <c r="I24" s="33">
        <v>0</v>
      </c>
      <c r="J24" s="17">
        <v>0</v>
      </c>
      <c r="K24" s="5">
        <v>0</v>
      </c>
      <c r="L24" s="5">
        <v>0</v>
      </c>
      <c r="M24" s="36">
        <v>1</v>
      </c>
      <c r="N24" s="32">
        <v>0</v>
      </c>
      <c r="O24" s="5">
        <v>0</v>
      </c>
      <c r="P24" s="5">
        <v>0</v>
      </c>
      <c r="Q24" s="33">
        <v>0</v>
      </c>
    </row>
    <row r="25" spans="1:17" ht="15" customHeight="1" thickBot="1">
      <c r="A25" s="29" t="s">
        <v>18</v>
      </c>
      <c r="B25" s="34">
        <v>96</v>
      </c>
      <c r="C25" s="23">
        <v>7</v>
      </c>
      <c r="D25" s="23">
        <v>103</v>
      </c>
      <c r="E25" s="37">
        <v>72</v>
      </c>
      <c r="F25" s="34">
        <v>59</v>
      </c>
      <c r="G25" s="23">
        <v>6</v>
      </c>
      <c r="H25" s="23">
        <v>62</v>
      </c>
      <c r="I25" s="24">
        <v>52</v>
      </c>
      <c r="J25" s="22">
        <v>27</v>
      </c>
      <c r="K25" s="23">
        <v>0</v>
      </c>
      <c r="L25" s="23">
        <v>20</v>
      </c>
      <c r="M25" s="37">
        <v>17</v>
      </c>
      <c r="N25" s="34">
        <v>10</v>
      </c>
      <c r="O25" s="23">
        <v>1</v>
      </c>
      <c r="P25" s="23">
        <v>21</v>
      </c>
      <c r="Q25" s="24">
        <v>3</v>
      </c>
    </row>
    <row r="26" spans="1:2" ht="15" customHeight="1">
      <c r="A26" s="2"/>
      <c r="B26" s="2"/>
    </row>
    <row r="27" spans="1:2" ht="15" customHeight="1">
      <c r="A27" s="2"/>
      <c r="B27" s="2"/>
    </row>
    <row r="28" spans="1:2" ht="15" customHeight="1">
      <c r="A28" s="2"/>
      <c r="B28" s="2"/>
    </row>
    <row r="29" spans="1:2" ht="15" customHeight="1">
      <c r="A29" s="2"/>
      <c r="B29" s="2"/>
    </row>
    <row r="30" spans="1:2" ht="15" customHeight="1">
      <c r="A30" s="2"/>
      <c r="B30" s="2"/>
    </row>
    <row r="31" spans="1:2" ht="15" customHeight="1">
      <c r="A31" s="2"/>
      <c r="B31" s="2"/>
    </row>
    <row r="32" spans="1:2" ht="15" customHeight="1">
      <c r="A32" s="2"/>
      <c r="B32" s="2"/>
    </row>
    <row r="33" spans="1:2" ht="15" customHeight="1">
      <c r="A33" s="2"/>
      <c r="B33" s="2"/>
    </row>
    <row r="34" spans="1:2" ht="15" customHeight="1">
      <c r="A34" s="2"/>
      <c r="B34" s="2"/>
    </row>
    <row r="35" spans="1:2" ht="15" customHeight="1">
      <c r="A35" s="2"/>
      <c r="B35" s="2"/>
    </row>
    <row r="36" spans="1:2" ht="15" customHeight="1">
      <c r="A36" s="2"/>
      <c r="B36" s="2"/>
    </row>
    <row r="37" spans="1:2" ht="15" customHeight="1">
      <c r="A37" s="2"/>
      <c r="B37" s="2"/>
    </row>
    <row r="38" spans="1:2" ht="15" customHeight="1">
      <c r="A38" s="2"/>
      <c r="B38" s="2"/>
    </row>
    <row r="39" spans="1:2" ht="15" customHeight="1">
      <c r="A39" s="2"/>
      <c r="B39" s="2"/>
    </row>
    <row r="40" spans="1:2" ht="15" customHeight="1">
      <c r="A40" s="2"/>
      <c r="B40" s="2"/>
    </row>
    <row r="41" spans="1:2" ht="15" customHeight="1">
      <c r="A41" s="2"/>
      <c r="B41" s="2"/>
    </row>
    <row r="42" spans="1:2" ht="15" customHeight="1">
      <c r="A42" s="2"/>
      <c r="B42" s="2"/>
    </row>
    <row r="43" spans="1:2" ht="15" customHeight="1">
      <c r="A43" s="2"/>
      <c r="B43" s="2"/>
    </row>
    <row r="44" spans="1:2" ht="15" customHeight="1">
      <c r="A44" s="2"/>
      <c r="B44" s="2"/>
    </row>
    <row r="45" spans="1:2" ht="15" customHeight="1">
      <c r="A45" s="2"/>
      <c r="B45" s="2"/>
    </row>
    <row r="46" spans="1:2" ht="15" customHeight="1">
      <c r="A46" s="2"/>
      <c r="B46" s="2"/>
    </row>
    <row r="47" spans="1:2" ht="15" customHeight="1">
      <c r="A47" s="2"/>
      <c r="B47" s="2"/>
    </row>
    <row r="48" spans="1:2" ht="15" customHeight="1">
      <c r="A48" s="2"/>
      <c r="B48" s="2"/>
    </row>
    <row r="49" spans="1:2" ht="15" customHeight="1">
      <c r="A49" s="2"/>
      <c r="B49" s="2"/>
    </row>
    <row r="50" spans="1:2" ht="15" customHeight="1">
      <c r="A50" s="2"/>
      <c r="B50" s="2"/>
    </row>
    <row r="51" spans="1:2" ht="15" customHeight="1">
      <c r="A51" s="2"/>
      <c r="B51" s="2"/>
    </row>
    <row r="52" spans="1:2" ht="15" customHeight="1">
      <c r="A52" s="2"/>
      <c r="B52" s="2"/>
    </row>
    <row r="53" spans="1:2" ht="15" customHeight="1">
      <c r="A53" s="2"/>
      <c r="B53" s="2"/>
    </row>
    <row r="54" spans="1:2" ht="15" customHeight="1">
      <c r="A54" s="2"/>
      <c r="B54" s="2"/>
    </row>
    <row r="55" spans="1:2" ht="15" customHeight="1">
      <c r="A55" s="2"/>
      <c r="B55" s="2"/>
    </row>
    <row r="56" spans="1:2" ht="15" customHeight="1">
      <c r="A56" s="2"/>
      <c r="B56" s="2"/>
    </row>
    <row r="57" spans="1:2" ht="15" customHeight="1">
      <c r="A57" s="2"/>
      <c r="B57" s="2"/>
    </row>
    <row r="58" spans="1:2" ht="15" customHeight="1">
      <c r="A58" s="2"/>
      <c r="B58" s="2"/>
    </row>
    <row r="59" spans="1:2" ht="15" customHeight="1">
      <c r="A59" s="2"/>
      <c r="B59" s="2"/>
    </row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  <row r="1999" spans="1:2" ht="15" customHeight="1">
      <c r="A1999" s="2"/>
      <c r="B1999" s="2"/>
    </row>
    <row r="2000" spans="1:2" ht="15" customHeight="1">
      <c r="A2000" s="2"/>
      <c r="B2000" s="2"/>
    </row>
    <row r="2001" spans="1:2" ht="15" customHeight="1">
      <c r="A2001" s="2"/>
      <c r="B2001" s="2"/>
    </row>
    <row r="2002" spans="1:2" ht="15" customHeight="1">
      <c r="A2002" s="2"/>
      <c r="B2002" s="2"/>
    </row>
    <row r="2003" spans="1:2" ht="15" customHeight="1">
      <c r="A2003" s="2"/>
      <c r="B2003" s="2"/>
    </row>
    <row r="2004" spans="1:2" ht="15" customHeight="1">
      <c r="A2004" s="2"/>
      <c r="B2004" s="2"/>
    </row>
    <row r="2005" spans="1:2" ht="15" customHeight="1">
      <c r="A2005" s="2"/>
      <c r="B2005" s="2"/>
    </row>
    <row r="2006" spans="1:2" ht="15" customHeight="1">
      <c r="A2006" s="2"/>
      <c r="B2006" s="2"/>
    </row>
    <row r="2007" spans="1:2" ht="15" customHeight="1">
      <c r="A2007" s="2"/>
      <c r="B2007" s="2"/>
    </row>
    <row r="2008" spans="1:2" ht="15" customHeight="1">
      <c r="A2008" s="2"/>
      <c r="B2008" s="2"/>
    </row>
    <row r="2009" spans="1:2" ht="15" customHeight="1">
      <c r="A2009" s="2"/>
      <c r="B2009" s="2"/>
    </row>
    <row r="2010" spans="1:2" ht="15" customHeight="1">
      <c r="A2010" s="2"/>
      <c r="B2010" s="2"/>
    </row>
    <row r="2011" spans="1:2" ht="15" customHeight="1">
      <c r="A2011" s="2"/>
      <c r="B2011" s="2"/>
    </row>
    <row r="2012" spans="1:2" ht="15" customHeight="1">
      <c r="A2012" s="2"/>
      <c r="B2012" s="2"/>
    </row>
    <row r="2013" spans="1:2" ht="15" customHeight="1">
      <c r="A2013" s="2"/>
      <c r="B2013" s="2"/>
    </row>
    <row r="2014" spans="1:2" ht="15" customHeight="1">
      <c r="A2014" s="2"/>
      <c r="B2014" s="2"/>
    </row>
    <row r="2015" spans="1:2" ht="15" customHeight="1">
      <c r="A2015" s="2"/>
      <c r="B2015" s="2"/>
    </row>
    <row r="2016" spans="1:2" ht="15" customHeight="1">
      <c r="A2016" s="2"/>
      <c r="B2016" s="2"/>
    </row>
    <row r="2017" spans="1:2" ht="15" customHeight="1">
      <c r="A2017" s="2"/>
      <c r="B2017" s="2"/>
    </row>
    <row r="2018" spans="1:2" ht="15" customHeight="1">
      <c r="A2018" s="2"/>
      <c r="B2018" s="2"/>
    </row>
    <row r="2019" spans="1:2" ht="15" customHeight="1">
      <c r="A2019" s="2"/>
      <c r="B2019" s="2"/>
    </row>
    <row r="2020" spans="1:2" ht="15" customHeight="1">
      <c r="A2020" s="2"/>
      <c r="B2020" s="2"/>
    </row>
    <row r="2021" spans="1:2" ht="15" customHeight="1">
      <c r="A2021" s="2"/>
      <c r="B2021" s="2"/>
    </row>
    <row r="2022" spans="1:2" ht="15" customHeight="1">
      <c r="A2022" s="2"/>
      <c r="B2022" s="2"/>
    </row>
    <row r="2023" spans="1:2" ht="15" customHeight="1">
      <c r="A2023" s="2"/>
      <c r="B2023" s="2"/>
    </row>
    <row r="2024" spans="1:2" ht="15" customHeight="1">
      <c r="A2024" s="2"/>
      <c r="B2024" s="2"/>
    </row>
    <row r="2025" spans="1:2" ht="15" customHeight="1">
      <c r="A2025" s="2"/>
      <c r="B2025" s="2"/>
    </row>
    <row r="2026" spans="1:2" ht="15" customHeight="1">
      <c r="A2026" s="2"/>
      <c r="B2026" s="2"/>
    </row>
    <row r="2027" spans="1:2" ht="15" customHeight="1">
      <c r="A2027" s="2"/>
      <c r="B2027" s="2"/>
    </row>
    <row r="2028" spans="1:2" ht="15" customHeight="1">
      <c r="A2028" s="2"/>
      <c r="B2028" s="2"/>
    </row>
    <row r="2029" spans="1:2" ht="15" customHeight="1">
      <c r="A2029" s="2"/>
      <c r="B2029" s="2"/>
    </row>
  </sheetData>
  <sheetProtection/>
  <mergeCells count="5">
    <mergeCell ref="A1:Q1"/>
    <mergeCell ref="B6:E6"/>
    <mergeCell ref="F6:I6"/>
    <mergeCell ref="J6:M6"/>
    <mergeCell ref="N6:Q6"/>
  </mergeCells>
  <hyperlinks>
    <hyperlink ref="M4" location="Inicio!A1" display="Volver a Inicio"/>
  </hyperlinks>
  <printOptions/>
  <pageMargins left="0.44" right="0.38" top="0.84" bottom="0.1968503937007874" header="0" footer="0"/>
  <pageSetup horizontalDpi="600" verticalDpi="600" orientation="landscape" paperSize="9" scale="75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998"/>
  <sheetViews>
    <sheetView zoomScaleSheetLayoutView="100" zoomScalePageLayoutView="0" workbookViewId="0" topLeftCell="A1">
      <selection activeCell="A1" sqref="A1:Q1"/>
    </sheetView>
  </sheetViews>
  <sheetFormatPr defaultColWidth="11.421875" defaultRowHeight="15" customHeight="1"/>
  <cols>
    <col min="1" max="1" width="30.8515625" style="1" customWidth="1"/>
    <col min="2" max="2" width="12.421875" style="1" bestFit="1" customWidth="1"/>
    <col min="3" max="3" width="13.140625" style="1" bestFit="1" customWidth="1"/>
    <col min="4" max="4" width="10.421875" style="1" bestFit="1" customWidth="1"/>
    <col min="5" max="5" width="14.00390625" style="1" bestFit="1" customWidth="1"/>
    <col min="6" max="6" width="12.421875" style="1" bestFit="1" customWidth="1"/>
    <col min="7" max="7" width="13.140625" style="1" bestFit="1" customWidth="1"/>
    <col min="8" max="8" width="10.421875" style="1" bestFit="1" customWidth="1"/>
    <col min="9" max="9" width="14.00390625" style="1" bestFit="1" customWidth="1"/>
    <col min="10" max="13" width="14.00390625" style="1" customWidth="1"/>
    <col min="14" max="14" width="12.421875" style="1" bestFit="1" customWidth="1"/>
    <col min="15" max="15" width="13.140625" style="1" bestFit="1" customWidth="1"/>
    <col min="16" max="16" width="10.421875" style="1" bestFit="1" customWidth="1"/>
    <col min="17" max="17" width="14.00390625" style="1" bestFit="1" customWidth="1"/>
    <col min="18" max="16384" width="11.421875" style="1" customWidth="1"/>
  </cols>
  <sheetData>
    <row r="1" spans="1:17" ht="15" customHeight="1">
      <c r="A1" s="133" t="s">
        <v>61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8" ht="15" customHeight="1">
      <c r="A2" s="2"/>
      <c r="B2" s="2"/>
      <c r="C2" s="2"/>
      <c r="D2" s="2"/>
      <c r="E2" s="14"/>
      <c r="F2" s="3"/>
      <c r="G2" s="3"/>
      <c r="H2" s="3"/>
    </row>
    <row r="3" spans="1:2" ht="15" customHeight="1" thickBot="1">
      <c r="A3" s="2"/>
      <c r="B3" s="2"/>
    </row>
    <row r="4" spans="1:13" ht="15" customHeight="1" thickBot="1">
      <c r="A4" s="14">
        <v>2017</v>
      </c>
      <c r="B4" s="2"/>
      <c r="M4" s="15" t="s">
        <v>71</v>
      </c>
    </row>
    <row r="5" spans="1:2" ht="15" customHeight="1" thickBot="1">
      <c r="A5" s="2"/>
      <c r="B5" s="2"/>
    </row>
    <row r="6" spans="2:17" ht="15" customHeight="1">
      <c r="B6" s="137" t="s">
        <v>36</v>
      </c>
      <c r="C6" s="138"/>
      <c r="D6" s="138"/>
      <c r="E6" s="138"/>
      <c r="F6" s="137" t="s">
        <v>27</v>
      </c>
      <c r="G6" s="138"/>
      <c r="H6" s="138"/>
      <c r="I6" s="139"/>
      <c r="J6" s="138" t="s">
        <v>65</v>
      </c>
      <c r="K6" s="138"/>
      <c r="L6" s="138"/>
      <c r="M6" s="138"/>
      <c r="N6" s="137" t="s">
        <v>57</v>
      </c>
      <c r="O6" s="138"/>
      <c r="P6" s="138"/>
      <c r="Q6" s="139"/>
    </row>
    <row r="7" spans="1:17" ht="46.5" customHeight="1" thickBot="1">
      <c r="A7" s="25"/>
      <c r="B7" s="43" t="s">
        <v>32</v>
      </c>
      <c r="C7" s="44" t="s">
        <v>33</v>
      </c>
      <c r="D7" s="44" t="s">
        <v>28</v>
      </c>
      <c r="E7" s="45" t="s">
        <v>29</v>
      </c>
      <c r="F7" s="43" t="s">
        <v>32</v>
      </c>
      <c r="G7" s="44" t="s">
        <v>33</v>
      </c>
      <c r="H7" s="44" t="s">
        <v>28</v>
      </c>
      <c r="I7" s="46" t="s">
        <v>29</v>
      </c>
      <c r="J7" s="47" t="s">
        <v>32</v>
      </c>
      <c r="K7" s="44" t="s">
        <v>33</v>
      </c>
      <c r="L7" s="44" t="s">
        <v>28</v>
      </c>
      <c r="M7" s="45" t="s">
        <v>29</v>
      </c>
      <c r="N7" s="43" t="s">
        <v>32</v>
      </c>
      <c r="O7" s="44" t="s">
        <v>33</v>
      </c>
      <c r="P7" s="44" t="s">
        <v>28</v>
      </c>
      <c r="Q7" s="46" t="s">
        <v>29</v>
      </c>
    </row>
    <row r="8" spans="1:17" ht="15" customHeight="1">
      <c r="A8" s="18" t="s">
        <v>1</v>
      </c>
      <c r="B8" s="52">
        <v>34</v>
      </c>
      <c r="C8" s="53">
        <v>0</v>
      </c>
      <c r="D8" s="53">
        <v>32</v>
      </c>
      <c r="E8" s="62">
        <v>6</v>
      </c>
      <c r="F8" s="52">
        <v>0</v>
      </c>
      <c r="G8" s="53">
        <v>0</v>
      </c>
      <c r="H8" s="53">
        <v>0</v>
      </c>
      <c r="I8" s="54">
        <v>0</v>
      </c>
      <c r="J8" s="66">
        <v>9</v>
      </c>
      <c r="K8" s="53">
        <v>0</v>
      </c>
      <c r="L8" s="53">
        <v>8</v>
      </c>
      <c r="M8" s="62">
        <v>1</v>
      </c>
      <c r="N8" s="52">
        <v>25</v>
      </c>
      <c r="O8" s="53">
        <v>0</v>
      </c>
      <c r="P8" s="53">
        <v>24</v>
      </c>
      <c r="Q8" s="54">
        <v>5</v>
      </c>
    </row>
    <row r="9" spans="1:17" ht="15" customHeight="1">
      <c r="A9" s="19" t="s">
        <v>2</v>
      </c>
      <c r="B9" s="55">
        <v>14</v>
      </c>
      <c r="C9" s="12">
        <v>0</v>
      </c>
      <c r="D9" s="12">
        <v>14</v>
      </c>
      <c r="E9" s="63">
        <v>1</v>
      </c>
      <c r="F9" s="55">
        <v>0</v>
      </c>
      <c r="G9" s="12">
        <v>0</v>
      </c>
      <c r="H9" s="12">
        <v>0</v>
      </c>
      <c r="I9" s="56">
        <v>0</v>
      </c>
      <c r="J9" s="48">
        <v>0</v>
      </c>
      <c r="K9" s="12">
        <v>0</v>
      </c>
      <c r="L9" s="12">
        <v>0</v>
      </c>
      <c r="M9" s="63">
        <v>0</v>
      </c>
      <c r="N9" s="55">
        <v>14</v>
      </c>
      <c r="O9" s="12">
        <v>0</v>
      </c>
      <c r="P9" s="12">
        <v>14</v>
      </c>
      <c r="Q9" s="56">
        <v>1</v>
      </c>
    </row>
    <row r="10" spans="1:17" ht="15" customHeight="1">
      <c r="A10" s="19" t="s">
        <v>3</v>
      </c>
      <c r="B10" s="55">
        <v>14</v>
      </c>
      <c r="C10" s="12">
        <v>0</v>
      </c>
      <c r="D10" s="12">
        <v>14</v>
      </c>
      <c r="E10" s="63">
        <v>0</v>
      </c>
      <c r="F10" s="55">
        <v>0</v>
      </c>
      <c r="G10" s="12">
        <v>0</v>
      </c>
      <c r="H10" s="12">
        <v>0</v>
      </c>
      <c r="I10" s="56">
        <v>0</v>
      </c>
      <c r="J10" s="48">
        <v>7</v>
      </c>
      <c r="K10" s="12">
        <v>0</v>
      </c>
      <c r="L10" s="12">
        <v>7</v>
      </c>
      <c r="M10" s="63">
        <v>0</v>
      </c>
      <c r="N10" s="55">
        <v>7</v>
      </c>
      <c r="O10" s="12">
        <v>0</v>
      </c>
      <c r="P10" s="12">
        <v>7</v>
      </c>
      <c r="Q10" s="56">
        <v>0</v>
      </c>
    </row>
    <row r="11" spans="1:17" ht="15" customHeight="1">
      <c r="A11" s="19" t="s">
        <v>4</v>
      </c>
      <c r="B11" s="55">
        <v>23</v>
      </c>
      <c r="C11" s="12">
        <v>0</v>
      </c>
      <c r="D11" s="12">
        <v>26</v>
      </c>
      <c r="E11" s="63">
        <v>0</v>
      </c>
      <c r="F11" s="55">
        <v>0</v>
      </c>
      <c r="G11" s="12">
        <v>0</v>
      </c>
      <c r="H11" s="12">
        <v>0</v>
      </c>
      <c r="I11" s="56">
        <v>0</v>
      </c>
      <c r="J11" s="48">
        <v>3</v>
      </c>
      <c r="K11" s="12">
        <v>0</v>
      </c>
      <c r="L11" s="12">
        <v>3</v>
      </c>
      <c r="M11" s="63">
        <v>0</v>
      </c>
      <c r="N11" s="55">
        <v>20</v>
      </c>
      <c r="O11" s="12">
        <v>0</v>
      </c>
      <c r="P11" s="12">
        <v>23</v>
      </c>
      <c r="Q11" s="56">
        <v>0</v>
      </c>
    </row>
    <row r="12" spans="1:17" ht="15" customHeight="1">
      <c r="A12" s="19" t="s">
        <v>5</v>
      </c>
      <c r="B12" s="55">
        <v>47</v>
      </c>
      <c r="C12" s="12">
        <v>0</v>
      </c>
      <c r="D12" s="12">
        <v>45</v>
      </c>
      <c r="E12" s="63">
        <v>3</v>
      </c>
      <c r="F12" s="55">
        <v>0</v>
      </c>
      <c r="G12" s="12">
        <v>0</v>
      </c>
      <c r="H12" s="12">
        <v>0</v>
      </c>
      <c r="I12" s="56">
        <v>0</v>
      </c>
      <c r="J12" s="48">
        <v>28</v>
      </c>
      <c r="K12" s="12">
        <v>0</v>
      </c>
      <c r="L12" s="12">
        <v>28</v>
      </c>
      <c r="M12" s="63">
        <v>1</v>
      </c>
      <c r="N12" s="55">
        <v>19</v>
      </c>
      <c r="O12" s="12">
        <v>0</v>
      </c>
      <c r="P12" s="12">
        <v>17</v>
      </c>
      <c r="Q12" s="56">
        <v>2</v>
      </c>
    </row>
    <row r="13" spans="1:17" ht="15" customHeight="1">
      <c r="A13" s="19" t="s">
        <v>6</v>
      </c>
      <c r="B13" s="55">
        <v>4</v>
      </c>
      <c r="C13" s="12">
        <v>0</v>
      </c>
      <c r="D13" s="12">
        <v>2</v>
      </c>
      <c r="E13" s="63">
        <v>3</v>
      </c>
      <c r="F13" s="55">
        <v>0</v>
      </c>
      <c r="G13" s="12">
        <v>0</v>
      </c>
      <c r="H13" s="12">
        <v>0</v>
      </c>
      <c r="I13" s="56">
        <v>0</v>
      </c>
      <c r="J13" s="48">
        <v>1</v>
      </c>
      <c r="K13" s="12">
        <v>0</v>
      </c>
      <c r="L13" s="12">
        <v>1</v>
      </c>
      <c r="M13" s="63">
        <v>0</v>
      </c>
      <c r="N13" s="55">
        <v>3</v>
      </c>
      <c r="O13" s="12">
        <v>0</v>
      </c>
      <c r="P13" s="12">
        <v>1</v>
      </c>
      <c r="Q13" s="56">
        <v>3</v>
      </c>
    </row>
    <row r="14" spans="1:17" ht="15" customHeight="1">
      <c r="A14" s="19" t="s">
        <v>7</v>
      </c>
      <c r="B14" s="55">
        <v>20</v>
      </c>
      <c r="C14" s="12">
        <v>0</v>
      </c>
      <c r="D14" s="12">
        <v>17</v>
      </c>
      <c r="E14" s="63">
        <v>4</v>
      </c>
      <c r="F14" s="55">
        <v>0</v>
      </c>
      <c r="G14" s="12">
        <v>0</v>
      </c>
      <c r="H14" s="12">
        <v>0</v>
      </c>
      <c r="I14" s="56">
        <v>0</v>
      </c>
      <c r="J14" s="48">
        <v>8</v>
      </c>
      <c r="K14" s="12">
        <v>0</v>
      </c>
      <c r="L14" s="12">
        <v>7</v>
      </c>
      <c r="M14" s="63">
        <v>2</v>
      </c>
      <c r="N14" s="55">
        <v>12</v>
      </c>
      <c r="O14" s="12">
        <v>0</v>
      </c>
      <c r="P14" s="12">
        <v>10</v>
      </c>
      <c r="Q14" s="56">
        <v>2</v>
      </c>
    </row>
    <row r="15" spans="1:17" ht="15" customHeight="1">
      <c r="A15" s="19" t="s">
        <v>8</v>
      </c>
      <c r="B15" s="55">
        <v>14</v>
      </c>
      <c r="C15" s="12">
        <v>0</v>
      </c>
      <c r="D15" s="12">
        <v>13</v>
      </c>
      <c r="E15" s="63">
        <v>2</v>
      </c>
      <c r="F15" s="55">
        <v>4</v>
      </c>
      <c r="G15" s="12">
        <v>0</v>
      </c>
      <c r="H15" s="12">
        <v>4</v>
      </c>
      <c r="I15" s="56">
        <v>0</v>
      </c>
      <c r="J15" s="48">
        <v>3</v>
      </c>
      <c r="K15" s="12">
        <v>0</v>
      </c>
      <c r="L15" s="12">
        <v>2</v>
      </c>
      <c r="M15" s="63">
        <v>1</v>
      </c>
      <c r="N15" s="55">
        <v>7</v>
      </c>
      <c r="O15" s="12">
        <v>0</v>
      </c>
      <c r="P15" s="12">
        <v>7</v>
      </c>
      <c r="Q15" s="56">
        <v>1</v>
      </c>
    </row>
    <row r="16" spans="1:17" ht="15" customHeight="1">
      <c r="A16" s="19" t="s">
        <v>9</v>
      </c>
      <c r="B16" s="55">
        <v>360</v>
      </c>
      <c r="C16" s="12">
        <v>0</v>
      </c>
      <c r="D16" s="12">
        <v>315</v>
      </c>
      <c r="E16" s="63">
        <v>94</v>
      </c>
      <c r="F16" s="55">
        <v>6</v>
      </c>
      <c r="G16" s="12">
        <v>0</v>
      </c>
      <c r="H16" s="12">
        <v>4</v>
      </c>
      <c r="I16" s="56">
        <v>8</v>
      </c>
      <c r="J16" s="48">
        <v>60</v>
      </c>
      <c r="K16" s="12">
        <v>0</v>
      </c>
      <c r="L16" s="12">
        <v>51</v>
      </c>
      <c r="M16" s="63">
        <v>30</v>
      </c>
      <c r="N16" s="55">
        <v>294</v>
      </c>
      <c r="O16" s="12">
        <v>0</v>
      </c>
      <c r="P16" s="12">
        <v>260</v>
      </c>
      <c r="Q16" s="56">
        <v>56</v>
      </c>
    </row>
    <row r="17" spans="1:17" ht="15" customHeight="1">
      <c r="A17" s="19" t="s">
        <v>10</v>
      </c>
      <c r="B17" s="55">
        <v>26</v>
      </c>
      <c r="C17" s="12">
        <v>0</v>
      </c>
      <c r="D17" s="12">
        <v>29</v>
      </c>
      <c r="E17" s="63">
        <v>1</v>
      </c>
      <c r="F17" s="55">
        <v>2</v>
      </c>
      <c r="G17" s="12">
        <v>0</v>
      </c>
      <c r="H17" s="12">
        <v>2</v>
      </c>
      <c r="I17" s="56">
        <v>0</v>
      </c>
      <c r="J17" s="48">
        <v>1</v>
      </c>
      <c r="K17" s="12">
        <v>0</v>
      </c>
      <c r="L17" s="12">
        <v>1</v>
      </c>
      <c r="M17" s="63">
        <v>0</v>
      </c>
      <c r="N17" s="55">
        <v>23</v>
      </c>
      <c r="O17" s="12">
        <v>0</v>
      </c>
      <c r="P17" s="12">
        <v>26</v>
      </c>
      <c r="Q17" s="56">
        <v>1</v>
      </c>
    </row>
    <row r="18" spans="1:17" ht="15" customHeight="1">
      <c r="A18" s="19" t="s">
        <v>11</v>
      </c>
      <c r="B18" s="55">
        <v>1</v>
      </c>
      <c r="C18" s="12">
        <v>0</v>
      </c>
      <c r="D18" s="12">
        <v>1</v>
      </c>
      <c r="E18" s="63">
        <v>0</v>
      </c>
      <c r="F18" s="55">
        <v>0</v>
      </c>
      <c r="G18" s="12">
        <v>0</v>
      </c>
      <c r="H18" s="12">
        <v>0</v>
      </c>
      <c r="I18" s="56">
        <v>0</v>
      </c>
      <c r="J18" s="48">
        <v>0</v>
      </c>
      <c r="K18" s="12">
        <v>0</v>
      </c>
      <c r="L18" s="12">
        <v>0</v>
      </c>
      <c r="M18" s="63">
        <v>0</v>
      </c>
      <c r="N18" s="55">
        <v>1</v>
      </c>
      <c r="O18" s="12">
        <v>0</v>
      </c>
      <c r="P18" s="12">
        <v>1</v>
      </c>
      <c r="Q18" s="56">
        <v>0</v>
      </c>
    </row>
    <row r="19" spans="1:17" ht="15" customHeight="1">
      <c r="A19" s="19" t="s">
        <v>12</v>
      </c>
      <c r="B19" s="55">
        <v>28</v>
      </c>
      <c r="C19" s="12">
        <v>0</v>
      </c>
      <c r="D19" s="12">
        <v>27</v>
      </c>
      <c r="E19" s="63">
        <v>1</v>
      </c>
      <c r="F19" s="55">
        <v>0</v>
      </c>
      <c r="G19" s="12">
        <v>0</v>
      </c>
      <c r="H19" s="12">
        <v>0</v>
      </c>
      <c r="I19" s="56">
        <v>0</v>
      </c>
      <c r="J19" s="48">
        <v>1</v>
      </c>
      <c r="K19" s="12">
        <v>0</v>
      </c>
      <c r="L19" s="12">
        <v>1</v>
      </c>
      <c r="M19" s="63">
        <v>0</v>
      </c>
      <c r="N19" s="55">
        <v>27</v>
      </c>
      <c r="O19" s="12">
        <v>0</v>
      </c>
      <c r="P19" s="12">
        <v>26</v>
      </c>
      <c r="Q19" s="56">
        <v>1</v>
      </c>
    </row>
    <row r="20" spans="1:17" ht="15" customHeight="1">
      <c r="A20" s="19" t="s">
        <v>13</v>
      </c>
      <c r="B20" s="55">
        <v>24</v>
      </c>
      <c r="C20" s="12">
        <v>0</v>
      </c>
      <c r="D20" s="12">
        <v>27</v>
      </c>
      <c r="E20" s="63">
        <v>1</v>
      </c>
      <c r="F20" s="55">
        <v>0</v>
      </c>
      <c r="G20" s="12">
        <v>0</v>
      </c>
      <c r="H20" s="12">
        <v>0</v>
      </c>
      <c r="I20" s="56">
        <v>0</v>
      </c>
      <c r="J20" s="48">
        <v>3</v>
      </c>
      <c r="K20" s="12">
        <v>0</v>
      </c>
      <c r="L20" s="12">
        <v>4</v>
      </c>
      <c r="M20" s="63">
        <v>0</v>
      </c>
      <c r="N20" s="55">
        <v>21</v>
      </c>
      <c r="O20" s="12">
        <v>0</v>
      </c>
      <c r="P20" s="12">
        <v>23</v>
      </c>
      <c r="Q20" s="56">
        <v>1</v>
      </c>
    </row>
    <row r="21" spans="1:17" ht="15" customHeight="1">
      <c r="A21" s="19" t="s">
        <v>14</v>
      </c>
      <c r="B21" s="55">
        <v>4</v>
      </c>
      <c r="C21" s="12">
        <v>0</v>
      </c>
      <c r="D21" s="12">
        <v>4</v>
      </c>
      <c r="E21" s="63">
        <v>0</v>
      </c>
      <c r="F21" s="55">
        <v>0</v>
      </c>
      <c r="G21" s="12">
        <v>0</v>
      </c>
      <c r="H21" s="12">
        <v>0</v>
      </c>
      <c r="I21" s="56">
        <v>0</v>
      </c>
      <c r="J21" s="48">
        <v>2</v>
      </c>
      <c r="K21" s="12">
        <v>0</v>
      </c>
      <c r="L21" s="12">
        <v>2</v>
      </c>
      <c r="M21" s="63">
        <v>0</v>
      </c>
      <c r="N21" s="55">
        <v>2</v>
      </c>
      <c r="O21" s="12">
        <v>0</v>
      </c>
      <c r="P21" s="12">
        <v>2</v>
      </c>
      <c r="Q21" s="56">
        <v>0</v>
      </c>
    </row>
    <row r="22" spans="1:17" ht="15" customHeight="1">
      <c r="A22" s="19" t="s">
        <v>15</v>
      </c>
      <c r="B22" s="55">
        <v>0</v>
      </c>
      <c r="C22" s="12">
        <v>0</v>
      </c>
      <c r="D22" s="12">
        <v>0</v>
      </c>
      <c r="E22" s="63">
        <v>0</v>
      </c>
      <c r="F22" s="55">
        <v>0</v>
      </c>
      <c r="G22" s="12">
        <v>0</v>
      </c>
      <c r="H22" s="12">
        <v>0</v>
      </c>
      <c r="I22" s="56">
        <v>0</v>
      </c>
      <c r="J22" s="48">
        <v>0</v>
      </c>
      <c r="K22" s="12">
        <v>0</v>
      </c>
      <c r="L22" s="12">
        <v>0</v>
      </c>
      <c r="M22" s="63">
        <v>0</v>
      </c>
      <c r="N22" s="55">
        <v>0</v>
      </c>
      <c r="O22" s="12">
        <v>0</v>
      </c>
      <c r="P22" s="12">
        <v>0</v>
      </c>
      <c r="Q22" s="56">
        <v>0</v>
      </c>
    </row>
    <row r="23" spans="1:17" ht="15" customHeight="1">
      <c r="A23" s="19" t="s">
        <v>16</v>
      </c>
      <c r="B23" s="55">
        <v>62</v>
      </c>
      <c r="C23" s="12">
        <v>0</v>
      </c>
      <c r="D23" s="12">
        <v>61</v>
      </c>
      <c r="E23" s="63">
        <v>9</v>
      </c>
      <c r="F23" s="55">
        <v>0</v>
      </c>
      <c r="G23" s="12">
        <v>0</v>
      </c>
      <c r="H23" s="12">
        <v>1</v>
      </c>
      <c r="I23" s="56">
        <v>0</v>
      </c>
      <c r="J23" s="48">
        <v>21</v>
      </c>
      <c r="K23" s="12">
        <v>0</v>
      </c>
      <c r="L23" s="12">
        <v>22</v>
      </c>
      <c r="M23" s="63">
        <v>3</v>
      </c>
      <c r="N23" s="55">
        <v>41</v>
      </c>
      <c r="O23" s="12">
        <v>0</v>
      </c>
      <c r="P23" s="12">
        <v>38</v>
      </c>
      <c r="Q23" s="56">
        <v>6</v>
      </c>
    </row>
    <row r="24" spans="1:17" ht="15" customHeight="1" thickBot="1">
      <c r="A24" s="20" t="s">
        <v>17</v>
      </c>
      <c r="B24" s="57">
        <v>16</v>
      </c>
      <c r="C24" s="13">
        <v>0</v>
      </c>
      <c r="D24" s="13">
        <v>16</v>
      </c>
      <c r="E24" s="64">
        <v>0</v>
      </c>
      <c r="F24" s="57">
        <v>0</v>
      </c>
      <c r="G24" s="13">
        <v>0</v>
      </c>
      <c r="H24" s="13">
        <v>0</v>
      </c>
      <c r="I24" s="58">
        <v>0</v>
      </c>
      <c r="J24" s="49">
        <v>1</v>
      </c>
      <c r="K24" s="13">
        <v>0</v>
      </c>
      <c r="L24" s="13">
        <v>1</v>
      </c>
      <c r="M24" s="64">
        <v>0</v>
      </c>
      <c r="N24" s="57">
        <v>15</v>
      </c>
      <c r="O24" s="13">
        <v>0</v>
      </c>
      <c r="P24" s="13">
        <v>15</v>
      </c>
      <c r="Q24" s="58">
        <v>0</v>
      </c>
    </row>
    <row r="25" spans="1:17" ht="15" customHeight="1" thickBot="1">
      <c r="A25" s="21" t="s">
        <v>18</v>
      </c>
      <c r="B25" s="59">
        <v>691</v>
      </c>
      <c r="C25" s="60">
        <v>0</v>
      </c>
      <c r="D25" s="60">
        <v>643</v>
      </c>
      <c r="E25" s="65">
        <v>125</v>
      </c>
      <c r="F25" s="59">
        <v>12</v>
      </c>
      <c r="G25" s="60">
        <v>0</v>
      </c>
      <c r="H25" s="60">
        <v>11</v>
      </c>
      <c r="I25" s="61">
        <v>8</v>
      </c>
      <c r="J25" s="67">
        <v>148</v>
      </c>
      <c r="K25" s="60">
        <v>0</v>
      </c>
      <c r="L25" s="60">
        <v>138</v>
      </c>
      <c r="M25" s="65">
        <v>38</v>
      </c>
      <c r="N25" s="59">
        <v>531</v>
      </c>
      <c r="O25" s="60">
        <v>0</v>
      </c>
      <c r="P25" s="60">
        <v>494</v>
      </c>
      <c r="Q25" s="61">
        <v>79</v>
      </c>
    </row>
    <row r="26" spans="1:2" ht="15" customHeight="1">
      <c r="A26" s="2"/>
      <c r="B26" s="2"/>
    </row>
    <row r="27" spans="1:2" ht="15" customHeight="1">
      <c r="A27" s="2"/>
      <c r="B27" s="2"/>
    </row>
    <row r="28" spans="1:2" ht="15" customHeight="1">
      <c r="A28" s="2"/>
      <c r="B28" s="2"/>
    </row>
    <row r="29" spans="1:2" ht="15" customHeight="1">
      <c r="A29" s="2"/>
      <c r="B29" s="2"/>
    </row>
    <row r="30" spans="1:2" ht="15" customHeight="1">
      <c r="A30" s="2"/>
      <c r="B30" s="2"/>
    </row>
    <row r="31" spans="1:2" ht="15" customHeight="1">
      <c r="A31" s="2"/>
      <c r="B31" s="2"/>
    </row>
    <row r="32" spans="1:2" ht="15" customHeight="1">
      <c r="A32" s="2"/>
      <c r="B32" s="2"/>
    </row>
    <row r="33" spans="1:2" ht="15" customHeight="1">
      <c r="A33" s="2"/>
      <c r="B33" s="2"/>
    </row>
    <row r="34" spans="1:2" ht="15" customHeight="1">
      <c r="A34" s="2"/>
      <c r="B34" s="2"/>
    </row>
    <row r="35" spans="1:2" ht="15" customHeight="1">
      <c r="A35" s="2"/>
      <c r="B35" s="2"/>
    </row>
    <row r="36" spans="1:2" ht="15" customHeight="1">
      <c r="A36" s="2"/>
      <c r="B36" s="2"/>
    </row>
    <row r="37" spans="1:2" ht="15" customHeight="1">
      <c r="A37" s="2"/>
      <c r="B37" s="2"/>
    </row>
    <row r="38" spans="1:2" ht="15" customHeight="1">
      <c r="A38" s="2"/>
      <c r="B38" s="2"/>
    </row>
    <row r="39" spans="1:2" ht="15" customHeight="1">
      <c r="A39" s="2"/>
      <c r="B39" s="2"/>
    </row>
    <row r="40" spans="1:2" ht="15" customHeight="1">
      <c r="A40" s="2"/>
      <c r="B40" s="2"/>
    </row>
    <row r="41" spans="1:2" ht="15" customHeight="1">
      <c r="A41" s="2"/>
      <c r="B41" s="2"/>
    </row>
    <row r="42" spans="1:2" ht="15" customHeight="1">
      <c r="A42" s="2"/>
      <c r="B42" s="2"/>
    </row>
    <row r="43" spans="1:2" ht="15" customHeight="1">
      <c r="A43" s="2"/>
      <c r="B43" s="2"/>
    </row>
    <row r="44" spans="1:2" ht="15" customHeight="1">
      <c r="A44" s="2"/>
      <c r="B44" s="2"/>
    </row>
    <row r="45" spans="1:2" ht="15" customHeight="1">
      <c r="A45" s="2"/>
      <c r="B45" s="2"/>
    </row>
    <row r="46" spans="1:2" ht="15" customHeight="1">
      <c r="A46" s="2"/>
      <c r="B46" s="2"/>
    </row>
    <row r="47" spans="1:2" ht="15" customHeight="1">
      <c r="A47" s="2"/>
      <c r="B47" s="2"/>
    </row>
    <row r="48" spans="1:2" ht="15" customHeight="1">
      <c r="A48" s="2"/>
      <c r="B48" s="2"/>
    </row>
    <row r="49" spans="1:2" ht="15" customHeight="1">
      <c r="A49" s="2"/>
      <c r="B49" s="2"/>
    </row>
    <row r="50" spans="1:2" ht="15" customHeight="1">
      <c r="A50" s="2"/>
      <c r="B50" s="2"/>
    </row>
    <row r="51" spans="1:2" ht="15" customHeight="1">
      <c r="A51" s="2"/>
      <c r="B51" s="2"/>
    </row>
    <row r="52" spans="1:2" ht="15" customHeight="1">
      <c r="A52" s="2"/>
      <c r="B52" s="2"/>
    </row>
    <row r="53" spans="1:2" ht="15" customHeight="1">
      <c r="A53" s="2"/>
      <c r="B53" s="2"/>
    </row>
    <row r="54" spans="1:2" ht="15" customHeight="1">
      <c r="A54" s="2"/>
      <c r="B54" s="2"/>
    </row>
    <row r="55" spans="1:2" ht="15" customHeight="1">
      <c r="A55" s="2"/>
      <c r="B55" s="2"/>
    </row>
    <row r="56" spans="1:2" ht="15" customHeight="1">
      <c r="A56" s="2"/>
      <c r="B56" s="2"/>
    </row>
    <row r="57" spans="1:2" ht="15" customHeight="1">
      <c r="A57" s="2"/>
      <c r="B57" s="2"/>
    </row>
    <row r="58" spans="1:2" ht="15" customHeight="1">
      <c r="A58" s="2"/>
      <c r="B58" s="2"/>
    </row>
    <row r="59" spans="1:2" ht="15" customHeight="1">
      <c r="A59" s="2"/>
      <c r="B59" s="2"/>
    </row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</sheetData>
  <sheetProtection/>
  <mergeCells count="5">
    <mergeCell ref="B6:E6"/>
    <mergeCell ref="F6:I6"/>
    <mergeCell ref="N6:Q6"/>
    <mergeCell ref="A1:Q1"/>
    <mergeCell ref="J6:M6"/>
  </mergeCells>
  <hyperlinks>
    <hyperlink ref="M4" location="Inicio!A1" display="Volver a Inicio"/>
  </hyperlinks>
  <printOptions/>
  <pageMargins left="0.3" right="0.38" top="0.93" bottom="0.1968503937007874" header="0" footer="0"/>
  <pageSetup horizontalDpi="600" verticalDpi="600" orientation="landscape" paperSize="9" scale="85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1" sqref="A1:P1"/>
    </sheetView>
  </sheetViews>
  <sheetFormatPr defaultColWidth="11.421875" defaultRowHeight="12.75"/>
  <cols>
    <col min="1" max="1" width="22.140625" style="1" customWidth="1"/>
    <col min="2" max="2" width="9.421875" style="1" bestFit="1" customWidth="1"/>
    <col min="3" max="4" width="13.00390625" style="1" bestFit="1" customWidth="1"/>
    <col min="5" max="5" width="10.421875" style="1" bestFit="1" customWidth="1"/>
    <col min="6" max="6" width="12.28125" style="1" bestFit="1" customWidth="1"/>
    <col min="7" max="7" width="9.421875" style="1" bestFit="1" customWidth="1"/>
    <col min="8" max="9" width="13.00390625" style="1" bestFit="1" customWidth="1"/>
    <col min="10" max="10" width="10.421875" style="1" bestFit="1" customWidth="1"/>
    <col min="11" max="11" width="12.28125" style="1" bestFit="1" customWidth="1"/>
    <col min="12" max="12" width="9.421875" style="1" bestFit="1" customWidth="1"/>
    <col min="13" max="13" width="14.140625" style="1" bestFit="1" customWidth="1"/>
    <col min="14" max="14" width="13.00390625" style="1" bestFit="1" customWidth="1"/>
    <col min="15" max="15" width="10.421875" style="1" bestFit="1" customWidth="1"/>
    <col min="16" max="16" width="12.28125" style="1" bestFit="1" customWidth="1"/>
    <col min="17" max="16384" width="11.421875" style="1" customWidth="1"/>
  </cols>
  <sheetData>
    <row r="1" spans="1:16" ht="15">
      <c r="A1" s="133" t="s">
        <v>64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2:16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" ht="13.5" thickBot="1">
      <c r="A3" s="2"/>
      <c r="B3" s="2"/>
    </row>
    <row r="4" spans="1:13" ht="15.75" thickBot="1">
      <c r="A4" s="14">
        <v>2017</v>
      </c>
      <c r="B4" s="3"/>
      <c r="M4" s="15" t="s">
        <v>71</v>
      </c>
    </row>
    <row r="5" spans="1:2" ht="15.75" thickBot="1">
      <c r="A5" s="2"/>
      <c r="B5" s="3"/>
    </row>
    <row r="6" spans="1:16" ht="12.75">
      <c r="A6" s="68"/>
      <c r="B6" s="140" t="s">
        <v>23</v>
      </c>
      <c r="C6" s="141"/>
      <c r="D6" s="141"/>
      <c r="E6" s="141"/>
      <c r="F6" s="142"/>
      <c r="G6" s="140" t="s">
        <v>24</v>
      </c>
      <c r="H6" s="141"/>
      <c r="I6" s="141"/>
      <c r="J6" s="141"/>
      <c r="K6" s="143"/>
      <c r="L6" s="144" t="s">
        <v>0</v>
      </c>
      <c r="M6" s="141"/>
      <c r="N6" s="141"/>
      <c r="O6" s="141"/>
      <c r="P6" s="143"/>
    </row>
    <row r="7" spans="1:16" ht="26.25" thickBot="1">
      <c r="A7" s="69"/>
      <c r="B7" s="76" t="s">
        <v>48</v>
      </c>
      <c r="C7" s="77" t="s">
        <v>19</v>
      </c>
      <c r="D7" s="77" t="s">
        <v>20</v>
      </c>
      <c r="E7" s="77" t="s">
        <v>21</v>
      </c>
      <c r="F7" s="79" t="s">
        <v>22</v>
      </c>
      <c r="G7" s="76" t="s">
        <v>48</v>
      </c>
      <c r="H7" s="77" t="s">
        <v>19</v>
      </c>
      <c r="I7" s="77" t="s">
        <v>20</v>
      </c>
      <c r="J7" s="77" t="s">
        <v>21</v>
      </c>
      <c r="K7" s="78" t="s">
        <v>22</v>
      </c>
      <c r="L7" s="81" t="s">
        <v>48</v>
      </c>
      <c r="M7" s="77" t="s">
        <v>19</v>
      </c>
      <c r="N7" s="77" t="s">
        <v>20</v>
      </c>
      <c r="O7" s="77" t="s">
        <v>21</v>
      </c>
      <c r="P7" s="78" t="s">
        <v>22</v>
      </c>
    </row>
    <row r="8" spans="1:16" ht="12.75">
      <c r="A8" s="70" t="s">
        <v>1</v>
      </c>
      <c r="B8" s="74">
        <v>12</v>
      </c>
      <c r="C8" s="51">
        <v>7</v>
      </c>
      <c r="D8" s="51">
        <v>3</v>
      </c>
      <c r="E8" s="51">
        <v>0</v>
      </c>
      <c r="F8" s="80">
        <v>2</v>
      </c>
      <c r="G8" s="74">
        <v>0</v>
      </c>
      <c r="H8" s="51">
        <v>0</v>
      </c>
      <c r="I8" s="51">
        <v>0</v>
      </c>
      <c r="J8" s="51">
        <v>0</v>
      </c>
      <c r="K8" s="75">
        <v>0</v>
      </c>
      <c r="L8" s="50">
        <v>12</v>
      </c>
      <c r="M8" s="51">
        <v>7</v>
      </c>
      <c r="N8" s="51">
        <v>3</v>
      </c>
      <c r="O8" s="51">
        <v>0</v>
      </c>
      <c r="P8" s="75">
        <v>2</v>
      </c>
    </row>
    <row r="9" spans="1:16" ht="12.75">
      <c r="A9" s="71" t="s">
        <v>2</v>
      </c>
      <c r="B9" s="55">
        <v>0</v>
      </c>
      <c r="C9" s="12">
        <v>0</v>
      </c>
      <c r="D9" s="12">
        <v>0</v>
      </c>
      <c r="E9" s="12">
        <v>0</v>
      </c>
      <c r="F9" s="63">
        <v>0</v>
      </c>
      <c r="G9" s="55">
        <v>0</v>
      </c>
      <c r="H9" s="12">
        <v>0</v>
      </c>
      <c r="I9" s="12">
        <v>0</v>
      </c>
      <c r="J9" s="12">
        <v>0</v>
      </c>
      <c r="K9" s="56">
        <v>0</v>
      </c>
      <c r="L9" s="48">
        <v>0</v>
      </c>
      <c r="M9" s="12">
        <v>0</v>
      </c>
      <c r="N9" s="12">
        <v>0</v>
      </c>
      <c r="O9" s="12">
        <v>0</v>
      </c>
      <c r="P9" s="56">
        <v>0</v>
      </c>
    </row>
    <row r="10" spans="1:16" ht="12.75">
      <c r="A10" s="71" t="s">
        <v>3</v>
      </c>
      <c r="B10" s="55">
        <v>1</v>
      </c>
      <c r="C10" s="12">
        <v>1</v>
      </c>
      <c r="D10" s="12">
        <v>0</v>
      </c>
      <c r="E10" s="12">
        <v>0</v>
      </c>
      <c r="F10" s="63">
        <v>0</v>
      </c>
      <c r="G10" s="55">
        <v>1</v>
      </c>
      <c r="H10" s="12">
        <v>0</v>
      </c>
      <c r="I10" s="12">
        <v>1</v>
      </c>
      <c r="J10" s="12">
        <v>0</v>
      </c>
      <c r="K10" s="56">
        <v>0</v>
      </c>
      <c r="L10" s="48">
        <v>2</v>
      </c>
      <c r="M10" s="12">
        <v>1</v>
      </c>
      <c r="N10" s="12">
        <v>1</v>
      </c>
      <c r="O10" s="12">
        <v>0</v>
      </c>
      <c r="P10" s="56">
        <v>0</v>
      </c>
    </row>
    <row r="11" spans="1:16" ht="12.75">
      <c r="A11" s="71" t="s">
        <v>4</v>
      </c>
      <c r="B11" s="55">
        <v>2</v>
      </c>
      <c r="C11" s="12">
        <v>1</v>
      </c>
      <c r="D11" s="12">
        <v>1</v>
      </c>
      <c r="E11" s="12">
        <v>0</v>
      </c>
      <c r="F11" s="63">
        <v>0</v>
      </c>
      <c r="G11" s="55">
        <v>0</v>
      </c>
      <c r="H11" s="12">
        <v>0</v>
      </c>
      <c r="I11" s="12">
        <v>0</v>
      </c>
      <c r="J11" s="12">
        <v>0</v>
      </c>
      <c r="K11" s="56">
        <v>0</v>
      </c>
      <c r="L11" s="48">
        <v>2</v>
      </c>
      <c r="M11" s="12">
        <v>1</v>
      </c>
      <c r="N11" s="12">
        <v>1</v>
      </c>
      <c r="O11" s="12">
        <v>0</v>
      </c>
      <c r="P11" s="56">
        <v>0</v>
      </c>
    </row>
    <row r="12" spans="1:16" ht="12.75">
      <c r="A12" s="71" t="s">
        <v>5</v>
      </c>
      <c r="B12" s="55">
        <v>8</v>
      </c>
      <c r="C12" s="12">
        <v>8</v>
      </c>
      <c r="D12" s="12">
        <v>0</v>
      </c>
      <c r="E12" s="12">
        <v>0</v>
      </c>
      <c r="F12" s="63">
        <v>0</v>
      </c>
      <c r="G12" s="55">
        <v>2</v>
      </c>
      <c r="H12" s="12">
        <v>2</v>
      </c>
      <c r="I12" s="12">
        <v>0</v>
      </c>
      <c r="J12" s="12">
        <v>0</v>
      </c>
      <c r="K12" s="56">
        <v>0</v>
      </c>
      <c r="L12" s="48">
        <v>10</v>
      </c>
      <c r="M12" s="12">
        <v>10</v>
      </c>
      <c r="N12" s="12">
        <v>0</v>
      </c>
      <c r="O12" s="12">
        <v>0</v>
      </c>
      <c r="P12" s="56">
        <v>0</v>
      </c>
    </row>
    <row r="13" spans="1:16" ht="12.75">
      <c r="A13" s="71" t="s">
        <v>6</v>
      </c>
      <c r="B13" s="55">
        <v>0</v>
      </c>
      <c r="C13" s="12">
        <v>0</v>
      </c>
      <c r="D13" s="12">
        <v>0</v>
      </c>
      <c r="E13" s="12">
        <v>0</v>
      </c>
      <c r="F13" s="63">
        <v>0</v>
      </c>
      <c r="G13" s="55">
        <v>0</v>
      </c>
      <c r="H13" s="12">
        <v>0</v>
      </c>
      <c r="I13" s="12">
        <v>0</v>
      </c>
      <c r="J13" s="12">
        <v>0</v>
      </c>
      <c r="K13" s="56">
        <v>0</v>
      </c>
      <c r="L13" s="48">
        <v>0</v>
      </c>
      <c r="M13" s="12">
        <v>0</v>
      </c>
      <c r="N13" s="12">
        <v>0</v>
      </c>
      <c r="O13" s="12">
        <v>0</v>
      </c>
      <c r="P13" s="56">
        <v>0</v>
      </c>
    </row>
    <row r="14" spans="1:16" ht="12.75">
      <c r="A14" s="71" t="s">
        <v>7</v>
      </c>
      <c r="B14" s="55">
        <v>2</v>
      </c>
      <c r="C14" s="12">
        <v>1</v>
      </c>
      <c r="D14" s="12">
        <v>0</v>
      </c>
      <c r="E14" s="12">
        <v>0</v>
      </c>
      <c r="F14" s="63">
        <v>1</v>
      </c>
      <c r="G14" s="55">
        <v>1</v>
      </c>
      <c r="H14" s="12">
        <v>1</v>
      </c>
      <c r="I14" s="12">
        <v>0</v>
      </c>
      <c r="J14" s="12">
        <v>0</v>
      </c>
      <c r="K14" s="56">
        <v>0</v>
      </c>
      <c r="L14" s="48">
        <v>3</v>
      </c>
      <c r="M14" s="12">
        <v>2</v>
      </c>
      <c r="N14" s="12">
        <v>0</v>
      </c>
      <c r="O14" s="12">
        <v>0</v>
      </c>
      <c r="P14" s="56">
        <v>1</v>
      </c>
    </row>
    <row r="15" spans="1:16" ht="12.75">
      <c r="A15" s="71" t="s">
        <v>8</v>
      </c>
      <c r="B15" s="55">
        <v>3</v>
      </c>
      <c r="C15" s="12">
        <v>2</v>
      </c>
      <c r="D15" s="12">
        <v>1</v>
      </c>
      <c r="E15" s="12">
        <v>0</v>
      </c>
      <c r="F15" s="63">
        <v>0</v>
      </c>
      <c r="G15" s="55">
        <v>0</v>
      </c>
      <c r="H15" s="12">
        <v>0</v>
      </c>
      <c r="I15" s="12">
        <v>0</v>
      </c>
      <c r="J15" s="12">
        <v>0</v>
      </c>
      <c r="K15" s="56">
        <v>0</v>
      </c>
      <c r="L15" s="48">
        <v>3</v>
      </c>
      <c r="M15" s="12">
        <v>2</v>
      </c>
      <c r="N15" s="12">
        <v>1</v>
      </c>
      <c r="O15" s="12">
        <v>0</v>
      </c>
      <c r="P15" s="56">
        <v>0</v>
      </c>
    </row>
    <row r="16" spans="1:16" ht="12.75">
      <c r="A16" s="71" t="s">
        <v>9</v>
      </c>
      <c r="B16" s="55">
        <v>30</v>
      </c>
      <c r="C16" s="12">
        <v>13</v>
      </c>
      <c r="D16" s="12">
        <v>4</v>
      </c>
      <c r="E16" s="12">
        <v>11</v>
      </c>
      <c r="F16" s="63">
        <v>2</v>
      </c>
      <c r="G16" s="55">
        <v>3</v>
      </c>
      <c r="H16" s="12">
        <v>2</v>
      </c>
      <c r="I16" s="12">
        <v>1</v>
      </c>
      <c r="J16" s="12">
        <v>0</v>
      </c>
      <c r="K16" s="56">
        <v>0</v>
      </c>
      <c r="L16" s="48">
        <v>33</v>
      </c>
      <c r="M16" s="12">
        <v>15</v>
      </c>
      <c r="N16" s="12">
        <v>5</v>
      </c>
      <c r="O16" s="12">
        <v>11</v>
      </c>
      <c r="P16" s="56">
        <v>2</v>
      </c>
    </row>
    <row r="17" spans="1:16" ht="12.75">
      <c r="A17" s="71" t="s">
        <v>10</v>
      </c>
      <c r="B17" s="55">
        <v>6</v>
      </c>
      <c r="C17" s="12">
        <v>3</v>
      </c>
      <c r="D17" s="12">
        <v>2</v>
      </c>
      <c r="E17" s="12">
        <v>0</v>
      </c>
      <c r="F17" s="63">
        <v>1</v>
      </c>
      <c r="G17" s="55">
        <v>1</v>
      </c>
      <c r="H17" s="12">
        <v>0</v>
      </c>
      <c r="I17" s="12">
        <v>1</v>
      </c>
      <c r="J17" s="12">
        <v>0</v>
      </c>
      <c r="K17" s="56">
        <v>0</v>
      </c>
      <c r="L17" s="48">
        <v>7</v>
      </c>
      <c r="M17" s="12">
        <v>3</v>
      </c>
      <c r="N17" s="12">
        <v>3</v>
      </c>
      <c r="O17" s="12">
        <v>0</v>
      </c>
      <c r="P17" s="56">
        <v>1</v>
      </c>
    </row>
    <row r="18" spans="1:16" ht="12.75">
      <c r="A18" s="71" t="s">
        <v>11</v>
      </c>
      <c r="B18" s="55">
        <v>0</v>
      </c>
      <c r="C18" s="12">
        <v>0</v>
      </c>
      <c r="D18" s="12">
        <v>0</v>
      </c>
      <c r="E18" s="12">
        <v>0</v>
      </c>
      <c r="F18" s="63">
        <v>0</v>
      </c>
      <c r="G18" s="55">
        <v>0</v>
      </c>
      <c r="H18" s="12">
        <v>0</v>
      </c>
      <c r="I18" s="12">
        <v>0</v>
      </c>
      <c r="J18" s="12">
        <v>0</v>
      </c>
      <c r="K18" s="56">
        <v>0</v>
      </c>
      <c r="L18" s="48">
        <v>0</v>
      </c>
      <c r="M18" s="12">
        <v>0</v>
      </c>
      <c r="N18" s="12">
        <v>0</v>
      </c>
      <c r="O18" s="12">
        <v>0</v>
      </c>
      <c r="P18" s="56">
        <v>0</v>
      </c>
    </row>
    <row r="19" spans="1:16" ht="12.75">
      <c r="A19" s="71" t="s">
        <v>12</v>
      </c>
      <c r="B19" s="55">
        <v>3</v>
      </c>
      <c r="C19" s="12">
        <v>3</v>
      </c>
      <c r="D19" s="12">
        <v>0</v>
      </c>
      <c r="E19" s="12">
        <v>0</v>
      </c>
      <c r="F19" s="63">
        <v>0</v>
      </c>
      <c r="G19" s="55">
        <v>0</v>
      </c>
      <c r="H19" s="12">
        <v>0</v>
      </c>
      <c r="I19" s="12">
        <v>0</v>
      </c>
      <c r="J19" s="12">
        <v>0</v>
      </c>
      <c r="K19" s="56">
        <v>0</v>
      </c>
      <c r="L19" s="48">
        <v>3</v>
      </c>
      <c r="M19" s="12">
        <v>3</v>
      </c>
      <c r="N19" s="12">
        <v>0</v>
      </c>
      <c r="O19" s="12">
        <v>0</v>
      </c>
      <c r="P19" s="56">
        <v>0</v>
      </c>
    </row>
    <row r="20" spans="1:16" ht="12.75">
      <c r="A20" s="71" t="s">
        <v>13</v>
      </c>
      <c r="B20" s="55">
        <v>5</v>
      </c>
      <c r="C20" s="12">
        <v>3</v>
      </c>
      <c r="D20" s="12">
        <v>2</v>
      </c>
      <c r="E20" s="12">
        <v>0</v>
      </c>
      <c r="F20" s="63">
        <v>0</v>
      </c>
      <c r="G20" s="55">
        <v>0</v>
      </c>
      <c r="H20" s="12">
        <v>0</v>
      </c>
      <c r="I20" s="12">
        <v>0</v>
      </c>
      <c r="J20" s="12">
        <v>0</v>
      </c>
      <c r="K20" s="56">
        <v>0</v>
      </c>
      <c r="L20" s="48">
        <v>5</v>
      </c>
      <c r="M20" s="12">
        <v>3</v>
      </c>
      <c r="N20" s="12">
        <v>2</v>
      </c>
      <c r="O20" s="12">
        <v>0</v>
      </c>
      <c r="P20" s="56">
        <v>0</v>
      </c>
    </row>
    <row r="21" spans="1:16" ht="12.75">
      <c r="A21" s="71" t="s">
        <v>14</v>
      </c>
      <c r="B21" s="55">
        <v>1</v>
      </c>
      <c r="C21" s="12">
        <v>1</v>
      </c>
      <c r="D21" s="12">
        <v>0</v>
      </c>
      <c r="E21" s="12">
        <v>0</v>
      </c>
      <c r="F21" s="63">
        <v>0</v>
      </c>
      <c r="G21" s="55">
        <v>0</v>
      </c>
      <c r="H21" s="12">
        <v>0</v>
      </c>
      <c r="I21" s="12">
        <v>0</v>
      </c>
      <c r="J21" s="12">
        <v>0</v>
      </c>
      <c r="K21" s="56">
        <v>0</v>
      </c>
      <c r="L21" s="48">
        <v>1</v>
      </c>
      <c r="M21" s="12">
        <v>1</v>
      </c>
      <c r="N21" s="12">
        <v>0</v>
      </c>
      <c r="O21" s="12">
        <v>0</v>
      </c>
      <c r="P21" s="56">
        <v>0</v>
      </c>
    </row>
    <row r="22" spans="1:16" ht="12.75">
      <c r="A22" s="71" t="s">
        <v>15</v>
      </c>
      <c r="B22" s="55">
        <v>0</v>
      </c>
      <c r="C22" s="12">
        <v>0</v>
      </c>
      <c r="D22" s="12">
        <v>0</v>
      </c>
      <c r="E22" s="12">
        <v>0</v>
      </c>
      <c r="F22" s="63">
        <v>0</v>
      </c>
      <c r="G22" s="55">
        <v>0</v>
      </c>
      <c r="H22" s="12">
        <v>0</v>
      </c>
      <c r="I22" s="12">
        <v>0</v>
      </c>
      <c r="J22" s="12">
        <v>0</v>
      </c>
      <c r="K22" s="56">
        <v>0</v>
      </c>
      <c r="L22" s="48">
        <v>0</v>
      </c>
      <c r="M22" s="12">
        <v>0</v>
      </c>
      <c r="N22" s="12">
        <v>0</v>
      </c>
      <c r="O22" s="12">
        <v>0</v>
      </c>
      <c r="P22" s="56">
        <v>0</v>
      </c>
    </row>
    <row r="23" spans="1:16" ht="12.75">
      <c r="A23" s="71" t="s">
        <v>16</v>
      </c>
      <c r="B23" s="55">
        <v>13</v>
      </c>
      <c r="C23" s="12">
        <v>8</v>
      </c>
      <c r="D23" s="12">
        <v>0</v>
      </c>
      <c r="E23" s="12">
        <v>5</v>
      </c>
      <c r="F23" s="63">
        <v>0</v>
      </c>
      <c r="G23" s="55">
        <v>1</v>
      </c>
      <c r="H23" s="12">
        <v>0</v>
      </c>
      <c r="I23" s="12">
        <v>1</v>
      </c>
      <c r="J23" s="12">
        <v>0</v>
      </c>
      <c r="K23" s="56">
        <v>0</v>
      </c>
      <c r="L23" s="48">
        <v>14</v>
      </c>
      <c r="M23" s="12">
        <v>8</v>
      </c>
      <c r="N23" s="12">
        <v>1</v>
      </c>
      <c r="O23" s="12">
        <v>5</v>
      </c>
      <c r="P23" s="56">
        <v>0</v>
      </c>
    </row>
    <row r="24" spans="1:16" ht="13.5" thickBot="1">
      <c r="A24" s="72" t="s">
        <v>17</v>
      </c>
      <c r="B24" s="57">
        <v>0</v>
      </c>
      <c r="C24" s="13">
        <v>0</v>
      </c>
      <c r="D24" s="13">
        <v>0</v>
      </c>
      <c r="E24" s="13">
        <v>0</v>
      </c>
      <c r="F24" s="64">
        <v>0</v>
      </c>
      <c r="G24" s="57">
        <v>0</v>
      </c>
      <c r="H24" s="13">
        <v>0</v>
      </c>
      <c r="I24" s="13">
        <v>0</v>
      </c>
      <c r="J24" s="13">
        <v>0</v>
      </c>
      <c r="K24" s="58">
        <v>0</v>
      </c>
      <c r="L24" s="49">
        <v>0</v>
      </c>
      <c r="M24" s="13">
        <v>0</v>
      </c>
      <c r="N24" s="13">
        <v>0</v>
      </c>
      <c r="O24" s="13">
        <v>0</v>
      </c>
      <c r="P24" s="58">
        <v>0</v>
      </c>
    </row>
    <row r="25" spans="1:16" ht="13.5" thickBot="1">
      <c r="A25" s="73" t="s">
        <v>18</v>
      </c>
      <c r="B25" s="59">
        <v>86</v>
      </c>
      <c r="C25" s="60">
        <v>51</v>
      </c>
      <c r="D25" s="60">
        <v>13</v>
      </c>
      <c r="E25" s="60">
        <v>16</v>
      </c>
      <c r="F25" s="65">
        <v>6</v>
      </c>
      <c r="G25" s="59">
        <v>9</v>
      </c>
      <c r="H25" s="60">
        <v>5</v>
      </c>
      <c r="I25" s="60">
        <v>4</v>
      </c>
      <c r="J25" s="60">
        <v>0</v>
      </c>
      <c r="K25" s="61">
        <v>0</v>
      </c>
      <c r="L25" s="67">
        <v>95</v>
      </c>
      <c r="M25" s="60">
        <v>56</v>
      </c>
      <c r="N25" s="60">
        <v>17</v>
      </c>
      <c r="O25" s="60">
        <v>16</v>
      </c>
      <c r="P25" s="61">
        <v>6</v>
      </c>
    </row>
  </sheetData>
  <sheetProtection/>
  <mergeCells count="4">
    <mergeCell ref="B6:F6"/>
    <mergeCell ref="G6:K6"/>
    <mergeCell ref="L6:P6"/>
    <mergeCell ref="A1:P1"/>
  </mergeCells>
  <hyperlinks>
    <hyperlink ref="M4" location="Inicio!A1" display="Volver a Inicio"/>
  </hyperlinks>
  <printOptions/>
  <pageMargins left="0.4" right="0.38" top="0.94" bottom="0.1968503937007874" header="0" footer="0"/>
  <pageSetup horizontalDpi="600" verticalDpi="600" orientation="landscape" paperSize="9" scale="80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5.7109375" style="1" customWidth="1"/>
    <col min="2" max="2" width="16.421875" style="1" customWidth="1"/>
    <col min="3" max="3" width="15.421875" style="1" customWidth="1"/>
    <col min="4" max="4" width="18.140625" style="1" customWidth="1"/>
    <col min="5" max="16384" width="11.421875" style="1" customWidth="1"/>
  </cols>
  <sheetData>
    <row r="1" spans="1:4" ht="15">
      <c r="A1" s="133" t="s">
        <v>58</v>
      </c>
      <c r="B1" s="133"/>
      <c r="C1" s="133"/>
      <c r="D1" s="133"/>
    </row>
    <row r="2" spans="2:4" ht="12.75">
      <c r="B2" s="2"/>
      <c r="C2" s="2"/>
      <c r="D2" s="2"/>
    </row>
    <row r="3" ht="13.5" thickBot="1">
      <c r="A3" s="2"/>
    </row>
    <row r="4" spans="1:4" ht="15.75" thickBot="1">
      <c r="A4" s="14">
        <v>2017</v>
      </c>
      <c r="D4" s="15" t="s">
        <v>71</v>
      </c>
    </row>
    <row r="5" ht="13.5" thickBot="1"/>
    <row r="6" spans="1:4" ht="57.75" customHeight="1" thickBot="1">
      <c r="A6" s="25"/>
      <c r="B6" s="92" t="s">
        <v>49</v>
      </c>
      <c r="C6" s="93" t="s">
        <v>50</v>
      </c>
      <c r="D6" s="94" t="s">
        <v>31</v>
      </c>
    </row>
    <row r="7" spans="1:4" ht="12.75">
      <c r="A7" s="82" t="s">
        <v>1</v>
      </c>
      <c r="B7" s="89">
        <f>+IF(PersonasEnjuiciadas!L8&gt;0,(PersonasEnjuiciadas!C8+PersonasEnjuiciadas!D8+PersonasEnjuiciadas!H8+PersonasEnjuiciadas!I8)/PersonasEnjuiciadas!L8,"-")</f>
        <v>0.8333333333333334</v>
      </c>
      <c r="C7" s="90">
        <f>+IF((PersonasEnjuiciadas!M8+PersonasEnjuiciadas!O8)&gt;0,(PersonasEnjuiciadas!C8+PersonasEnjuiciadas!H8)/(PersonasEnjuiciadas!M8+PersonasEnjuiciadas!O8),"-")</f>
        <v>1</v>
      </c>
      <c r="D7" s="91">
        <f>+IF((PersonasEnjuiciadas!N8+PersonasEnjuiciadas!P8)&gt;0,(PersonasEnjuiciadas!D8+PersonasEnjuiciadas!I8)/(PersonasEnjuiciadas!N8+PersonasEnjuiciadas!P8),"-")</f>
        <v>0.6</v>
      </c>
    </row>
    <row r="8" spans="1:4" ht="12.75">
      <c r="A8" s="83" t="s">
        <v>2</v>
      </c>
      <c r="B8" s="85" t="str">
        <f>+IF(PersonasEnjuiciadas!L9&gt;0,(PersonasEnjuiciadas!C9+PersonasEnjuiciadas!D9+PersonasEnjuiciadas!H9+PersonasEnjuiciadas!I9)/PersonasEnjuiciadas!L9,"-")</f>
        <v>-</v>
      </c>
      <c r="C8" s="10" t="str">
        <f>+IF((PersonasEnjuiciadas!M9+PersonasEnjuiciadas!O9)&gt;0,(PersonasEnjuiciadas!C9+PersonasEnjuiciadas!H9)/(PersonasEnjuiciadas!M9+PersonasEnjuiciadas!O9),"-")</f>
        <v>-</v>
      </c>
      <c r="D8" s="86" t="str">
        <f>+IF((PersonasEnjuiciadas!N9+PersonasEnjuiciadas!P9)&gt;0,(PersonasEnjuiciadas!D9+PersonasEnjuiciadas!I9)/(PersonasEnjuiciadas!N9+PersonasEnjuiciadas!P9),"-")</f>
        <v>-</v>
      </c>
    </row>
    <row r="9" spans="1:4" ht="12.75">
      <c r="A9" s="83" t="s">
        <v>3</v>
      </c>
      <c r="B9" s="85">
        <f>+IF(PersonasEnjuiciadas!L10&gt;0,(PersonasEnjuiciadas!C10+PersonasEnjuiciadas!D10+PersonasEnjuiciadas!H10+PersonasEnjuiciadas!I10)/PersonasEnjuiciadas!L10,"-")</f>
        <v>1</v>
      </c>
      <c r="C9" s="10">
        <f>+IF((PersonasEnjuiciadas!M10+PersonasEnjuiciadas!O10)&gt;0,(PersonasEnjuiciadas!C10+PersonasEnjuiciadas!H10)/(PersonasEnjuiciadas!M10+PersonasEnjuiciadas!O10),"-")</f>
        <v>1</v>
      </c>
      <c r="D9" s="86">
        <f>+IF((PersonasEnjuiciadas!N10+PersonasEnjuiciadas!P10)&gt;0,(PersonasEnjuiciadas!D10+PersonasEnjuiciadas!I10)/(PersonasEnjuiciadas!N10+PersonasEnjuiciadas!P10),"-")</f>
        <v>1</v>
      </c>
    </row>
    <row r="10" spans="1:4" ht="12.75">
      <c r="A10" s="83" t="s">
        <v>4</v>
      </c>
      <c r="B10" s="85">
        <f>+IF(PersonasEnjuiciadas!L11&gt;0,(PersonasEnjuiciadas!C11+PersonasEnjuiciadas!D11+PersonasEnjuiciadas!H11+PersonasEnjuiciadas!I11)/PersonasEnjuiciadas!L11,"-")</f>
        <v>1</v>
      </c>
      <c r="C10" s="10">
        <f>+IF((PersonasEnjuiciadas!M11+PersonasEnjuiciadas!O11)&gt;0,(PersonasEnjuiciadas!C11+PersonasEnjuiciadas!H11)/(PersonasEnjuiciadas!M11+PersonasEnjuiciadas!O11),"-")</f>
        <v>1</v>
      </c>
      <c r="D10" s="86">
        <f>+IF((PersonasEnjuiciadas!N11+PersonasEnjuiciadas!P11)&gt;0,(PersonasEnjuiciadas!D11+PersonasEnjuiciadas!I11)/(PersonasEnjuiciadas!N11+PersonasEnjuiciadas!P11),"-")</f>
        <v>1</v>
      </c>
    </row>
    <row r="11" spans="1:4" ht="12.75">
      <c r="A11" s="83" t="s">
        <v>5</v>
      </c>
      <c r="B11" s="85">
        <f>+IF(PersonasEnjuiciadas!L12&gt;0,(PersonasEnjuiciadas!C12+PersonasEnjuiciadas!D12+PersonasEnjuiciadas!H12+PersonasEnjuiciadas!I12)/PersonasEnjuiciadas!L12,"-")</f>
        <v>1</v>
      </c>
      <c r="C11" s="10">
        <f>+IF((PersonasEnjuiciadas!M12+PersonasEnjuiciadas!O12)&gt;0,(PersonasEnjuiciadas!C12+PersonasEnjuiciadas!H12)/(PersonasEnjuiciadas!M12+PersonasEnjuiciadas!O12),"-")</f>
        <v>1</v>
      </c>
      <c r="D11" s="86" t="str">
        <f>+IF((PersonasEnjuiciadas!N12+PersonasEnjuiciadas!P12)&gt;0,(PersonasEnjuiciadas!D12+PersonasEnjuiciadas!I12)/(PersonasEnjuiciadas!N12+PersonasEnjuiciadas!P12),"-")</f>
        <v>-</v>
      </c>
    </row>
    <row r="12" spans="1:4" ht="12.75">
      <c r="A12" s="83" t="s">
        <v>6</v>
      </c>
      <c r="B12" s="85" t="str">
        <f>+IF(PersonasEnjuiciadas!L13&gt;0,(PersonasEnjuiciadas!C13+PersonasEnjuiciadas!D13+PersonasEnjuiciadas!H13+PersonasEnjuiciadas!I13)/PersonasEnjuiciadas!L13,"-")</f>
        <v>-</v>
      </c>
      <c r="C12" s="10" t="str">
        <f>+IF((PersonasEnjuiciadas!M13+PersonasEnjuiciadas!O13)&gt;0,(PersonasEnjuiciadas!C13+PersonasEnjuiciadas!H13)/(PersonasEnjuiciadas!M13+PersonasEnjuiciadas!O13),"-")</f>
        <v>-</v>
      </c>
      <c r="D12" s="86" t="str">
        <f>+IF((PersonasEnjuiciadas!N13+PersonasEnjuiciadas!P13)&gt;0,(PersonasEnjuiciadas!D13+PersonasEnjuiciadas!I13)/(PersonasEnjuiciadas!N13+PersonasEnjuiciadas!P13),"-")</f>
        <v>-</v>
      </c>
    </row>
    <row r="13" spans="1:4" ht="12.75">
      <c r="A13" s="83" t="s">
        <v>7</v>
      </c>
      <c r="B13" s="85">
        <f>+IF(PersonasEnjuiciadas!L14&gt;0,(PersonasEnjuiciadas!C14+PersonasEnjuiciadas!D14+PersonasEnjuiciadas!H14+PersonasEnjuiciadas!I14)/PersonasEnjuiciadas!L14,"-")</f>
        <v>0.6666666666666666</v>
      </c>
      <c r="C13" s="10">
        <f>+IF((PersonasEnjuiciadas!M14+PersonasEnjuiciadas!O14)&gt;0,(PersonasEnjuiciadas!C14+PersonasEnjuiciadas!H14)/(PersonasEnjuiciadas!M14+PersonasEnjuiciadas!O14),"-")</f>
        <v>1</v>
      </c>
      <c r="D13" s="86">
        <f>+IF((PersonasEnjuiciadas!N14+PersonasEnjuiciadas!P14)&gt;0,(PersonasEnjuiciadas!D14+PersonasEnjuiciadas!I14)/(PersonasEnjuiciadas!N14+PersonasEnjuiciadas!P14),"-")</f>
        <v>0</v>
      </c>
    </row>
    <row r="14" spans="1:4" ht="12.75">
      <c r="A14" s="83" t="s">
        <v>8</v>
      </c>
      <c r="B14" s="85">
        <f>+IF(PersonasEnjuiciadas!L15&gt;0,(PersonasEnjuiciadas!C15+PersonasEnjuiciadas!D15+PersonasEnjuiciadas!H15+PersonasEnjuiciadas!I15)/PersonasEnjuiciadas!L15,"-")</f>
        <v>1</v>
      </c>
      <c r="C14" s="10">
        <f>+IF((PersonasEnjuiciadas!M15+PersonasEnjuiciadas!O15)&gt;0,(PersonasEnjuiciadas!C15+PersonasEnjuiciadas!H15)/(PersonasEnjuiciadas!M15+PersonasEnjuiciadas!O15),"-")</f>
        <v>1</v>
      </c>
      <c r="D14" s="86">
        <f>+IF((PersonasEnjuiciadas!N15+PersonasEnjuiciadas!P15)&gt;0,(PersonasEnjuiciadas!D15+PersonasEnjuiciadas!I15)/(PersonasEnjuiciadas!N15+PersonasEnjuiciadas!P15),"-")</f>
        <v>1</v>
      </c>
    </row>
    <row r="15" spans="1:4" ht="12.75">
      <c r="A15" s="83" t="s">
        <v>9</v>
      </c>
      <c r="B15" s="85">
        <f>+IF(PersonasEnjuiciadas!L16&gt;0,(PersonasEnjuiciadas!C16+PersonasEnjuiciadas!D16+PersonasEnjuiciadas!H16+PersonasEnjuiciadas!I16)/PersonasEnjuiciadas!L16,"-")</f>
        <v>0.6060606060606061</v>
      </c>
      <c r="C15" s="10">
        <f>+IF((PersonasEnjuiciadas!M16+PersonasEnjuiciadas!O16)&gt;0,(PersonasEnjuiciadas!C16+PersonasEnjuiciadas!H16)/(PersonasEnjuiciadas!M16+PersonasEnjuiciadas!O16),"-")</f>
        <v>0.5769230769230769</v>
      </c>
      <c r="D15" s="86">
        <f>+IF((PersonasEnjuiciadas!N16+PersonasEnjuiciadas!P16)&gt;0,(PersonasEnjuiciadas!D16+PersonasEnjuiciadas!I16)/(PersonasEnjuiciadas!N16+PersonasEnjuiciadas!P16),"-")</f>
        <v>0.7142857142857143</v>
      </c>
    </row>
    <row r="16" spans="1:4" ht="12.75">
      <c r="A16" s="83" t="s">
        <v>10</v>
      </c>
      <c r="B16" s="85">
        <f>+IF(PersonasEnjuiciadas!L17&gt;0,(PersonasEnjuiciadas!C17+PersonasEnjuiciadas!D17+PersonasEnjuiciadas!H17+PersonasEnjuiciadas!I17)/PersonasEnjuiciadas!L17,"-")</f>
        <v>0.8571428571428571</v>
      </c>
      <c r="C16" s="10">
        <f>+IF((PersonasEnjuiciadas!M17+PersonasEnjuiciadas!O17)&gt;0,(PersonasEnjuiciadas!C17+PersonasEnjuiciadas!H17)/(PersonasEnjuiciadas!M17+PersonasEnjuiciadas!O17),"-")</f>
        <v>1</v>
      </c>
      <c r="D16" s="86">
        <f>+IF((PersonasEnjuiciadas!N17+PersonasEnjuiciadas!P17)&gt;0,(PersonasEnjuiciadas!D17+PersonasEnjuiciadas!I17)/(PersonasEnjuiciadas!N17+PersonasEnjuiciadas!P17),"-")</f>
        <v>0.75</v>
      </c>
    </row>
    <row r="17" spans="1:4" ht="12.75">
      <c r="A17" s="83" t="s">
        <v>11</v>
      </c>
      <c r="B17" s="85" t="str">
        <f>+IF(PersonasEnjuiciadas!L18&gt;0,(PersonasEnjuiciadas!C18+PersonasEnjuiciadas!D18+PersonasEnjuiciadas!H18+PersonasEnjuiciadas!I18)/PersonasEnjuiciadas!L18,"-")</f>
        <v>-</v>
      </c>
      <c r="C17" s="10" t="str">
        <f>+IF((PersonasEnjuiciadas!M18+PersonasEnjuiciadas!O18)&gt;0,(PersonasEnjuiciadas!C18+PersonasEnjuiciadas!H18)/(PersonasEnjuiciadas!M18+PersonasEnjuiciadas!O18),"-")</f>
        <v>-</v>
      </c>
      <c r="D17" s="86" t="str">
        <f>+IF((PersonasEnjuiciadas!N18+PersonasEnjuiciadas!P18)&gt;0,(PersonasEnjuiciadas!D18+PersonasEnjuiciadas!I18)/(PersonasEnjuiciadas!N18+PersonasEnjuiciadas!P18),"-")</f>
        <v>-</v>
      </c>
    </row>
    <row r="18" spans="1:4" ht="12.75">
      <c r="A18" s="83" t="s">
        <v>12</v>
      </c>
      <c r="B18" s="85">
        <f>+IF(PersonasEnjuiciadas!L19&gt;0,(PersonasEnjuiciadas!C19+PersonasEnjuiciadas!D19+PersonasEnjuiciadas!H19+PersonasEnjuiciadas!I19)/PersonasEnjuiciadas!L19,"-")</f>
        <v>1</v>
      </c>
      <c r="C18" s="10">
        <f>+IF((PersonasEnjuiciadas!M19+PersonasEnjuiciadas!O19)&gt;0,(PersonasEnjuiciadas!C19+PersonasEnjuiciadas!H19)/(PersonasEnjuiciadas!M19+PersonasEnjuiciadas!O19),"-")</f>
        <v>1</v>
      </c>
      <c r="D18" s="86" t="str">
        <f>+IF((PersonasEnjuiciadas!N19+PersonasEnjuiciadas!P19)&gt;0,(PersonasEnjuiciadas!D19+PersonasEnjuiciadas!I19)/(PersonasEnjuiciadas!N19+PersonasEnjuiciadas!P19),"-")</f>
        <v>-</v>
      </c>
    </row>
    <row r="19" spans="1:4" ht="12.75">
      <c r="A19" s="83" t="s">
        <v>13</v>
      </c>
      <c r="B19" s="85">
        <f>+IF(PersonasEnjuiciadas!L20&gt;0,(PersonasEnjuiciadas!C20+PersonasEnjuiciadas!D20+PersonasEnjuiciadas!H20+PersonasEnjuiciadas!I20)/PersonasEnjuiciadas!L20,"-")</f>
        <v>1</v>
      </c>
      <c r="C19" s="10">
        <f>+IF((PersonasEnjuiciadas!M20+PersonasEnjuiciadas!O20)&gt;0,(PersonasEnjuiciadas!C20+PersonasEnjuiciadas!H20)/(PersonasEnjuiciadas!M20+PersonasEnjuiciadas!O20),"-")</f>
        <v>1</v>
      </c>
      <c r="D19" s="86">
        <f>+IF((PersonasEnjuiciadas!N20+PersonasEnjuiciadas!P20)&gt;0,(PersonasEnjuiciadas!D20+PersonasEnjuiciadas!I20)/(PersonasEnjuiciadas!N20+PersonasEnjuiciadas!P20),"-")</f>
        <v>1</v>
      </c>
    </row>
    <row r="20" spans="1:4" ht="12.75">
      <c r="A20" s="83" t="s">
        <v>14</v>
      </c>
      <c r="B20" s="85">
        <f>+IF(PersonasEnjuiciadas!L21&gt;0,(PersonasEnjuiciadas!C21+PersonasEnjuiciadas!D21+PersonasEnjuiciadas!H21+PersonasEnjuiciadas!I21)/PersonasEnjuiciadas!L21,"-")</f>
        <v>1</v>
      </c>
      <c r="C20" s="10">
        <f>+IF((PersonasEnjuiciadas!M21+PersonasEnjuiciadas!O21)&gt;0,(PersonasEnjuiciadas!C21+PersonasEnjuiciadas!H21)/(PersonasEnjuiciadas!M21+PersonasEnjuiciadas!O21),"-")</f>
        <v>1</v>
      </c>
      <c r="D20" s="86" t="str">
        <f>+IF((PersonasEnjuiciadas!N21+PersonasEnjuiciadas!P21)&gt;0,(PersonasEnjuiciadas!D21+PersonasEnjuiciadas!I21)/(PersonasEnjuiciadas!N21+PersonasEnjuiciadas!P21),"-")</f>
        <v>-</v>
      </c>
    </row>
    <row r="21" spans="1:4" ht="12.75">
      <c r="A21" s="83" t="s">
        <v>15</v>
      </c>
      <c r="B21" s="85" t="str">
        <f>+IF(PersonasEnjuiciadas!L22&gt;0,(PersonasEnjuiciadas!C22+PersonasEnjuiciadas!D22+PersonasEnjuiciadas!H22+PersonasEnjuiciadas!I22)/PersonasEnjuiciadas!L22,"-")</f>
        <v>-</v>
      </c>
      <c r="C21" s="10" t="str">
        <f>+IF((PersonasEnjuiciadas!M22+PersonasEnjuiciadas!O22)&gt;0,(PersonasEnjuiciadas!C22+PersonasEnjuiciadas!H22)/(PersonasEnjuiciadas!M22+PersonasEnjuiciadas!O22),"-")</f>
        <v>-</v>
      </c>
      <c r="D21" s="86" t="str">
        <f>+IF((PersonasEnjuiciadas!N22+PersonasEnjuiciadas!P22)&gt;0,(PersonasEnjuiciadas!D22+PersonasEnjuiciadas!I22)/(PersonasEnjuiciadas!N22+PersonasEnjuiciadas!P22),"-")</f>
        <v>-</v>
      </c>
    </row>
    <row r="22" spans="1:4" ht="12.75">
      <c r="A22" s="83" t="s">
        <v>16</v>
      </c>
      <c r="B22" s="85">
        <f>+IF(PersonasEnjuiciadas!L23&gt;0,(PersonasEnjuiciadas!C23+PersonasEnjuiciadas!D23+PersonasEnjuiciadas!H23+PersonasEnjuiciadas!I23)/PersonasEnjuiciadas!L23,"-")</f>
        <v>0.6428571428571429</v>
      </c>
      <c r="C22" s="10">
        <f>+IF((PersonasEnjuiciadas!M23+PersonasEnjuiciadas!O23)&gt;0,(PersonasEnjuiciadas!C23+PersonasEnjuiciadas!H23)/(PersonasEnjuiciadas!M23+PersonasEnjuiciadas!O23),"-")</f>
        <v>0.6153846153846154</v>
      </c>
      <c r="D22" s="86">
        <f>+IF((PersonasEnjuiciadas!N23+PersonasEnjuiciadas!P23)&gt;0,(PersonasEnjuiciadas!D23+PersonasEnjuiciadas!I23)/(PersonasEnjuiciadas!N23+PersonasEnjuiciadas!P23),"-")</f>
        <v>1</v>
      </c>
    </row>
    <row r="23" spans="1:4" ht="13.5" thickBot="1">
      <c r="A23" s="84" t="s">
        <v>17</v>
      </c>
      <c r="B23" s="87" t="str">
        <f>+IF(PersonasEnjuiciadas!L24&gt;0,(PersonasEnjuiciadas!C24+PersonasEnjuiciadas!D24+PersonasEnjuiciadas!H24+PersonasEnjuiciadas!I24)/PersonasEnjuiciadas!L24,"-")</f>
        <v>-</v>
      </c>
      <c r="C23" s="11" t="str">
        <f>+IF((PersonasEnjuiciadas!M24+PersonasEnjuiciadas!O24)&gt;0,(PersonasEnjuiciadas!C24+PersonasEnjuiciadas!H24)/(PersonasEnjuiciadas!M24+PersonasEnjuiciadas!O24),"-")</f>
        <v>-</v>
      </c>
      <c r="D23" s="88" t="str">
        <f>+IF((PersonasEnjuiciadas!N24+PersonasEnjuiciadas!P24)&gt;0,(PersonasEnjuiciadas!D24+PersonasEnjuiciadas!I24)/(PersonasEnjuiciadas!N24+PersonasEnjuiciadas!P24),"-")</f>
        <v>-</v>
      </c>
    </row>
    <row r="24" spans="1:4" ht="13.5" thickBot="1">
      <c r="A24" s="95" t="s">
        <v>18</v>
      </c>
      <c r="B24" s="96">
        <f>+IF(PersonasEnjuiciadas!L25&gt;0,(PersonasEnjuiciadas!C25+PersonasEnjuiciadas!D25+PersonasEnjuiciadas!H25+PersonasEnjuiciadas!I25)/PersonasEnjuiciadas!L25,"-")</f>
        <v>0.7684210526315789</v>
      </c>
      <c r="C24" s="97">
        <f>+IF((PersonasEnjuiciadas!M25+PersonasEnjuiciadas!O25)&gt;0,(PersonasEnjuiciadas!C25+PersonasEnjuiciadas!H25)/(PersonasEnjuiciadas!M25+PersonasEnjuiciadas!O25),"-")</f>
        <v>0.7777777777777778</v>
      </c>
      <c r="D24" s="98">
        <f>+IF((PersonasEnjuiciadas!N25+PersonasEnjuiciadas!P25)&gt;0,(PersonasEnjuiciadas!D25+PersonasEnjuiciadas!I25)/(PersonasEnjuiciadas!N25+PersonasEnjuiciadas!P25),"-")</f>
        <v>0.7391304347826086</v>
      </c>
    </row>
  </sheetData>
  <sheetProtection/>
  <mergeCells count="1">
    <mergeCell ref="A1:D1"/>
  </mergeCells>
  <hyperlinks>
    <hyperlink ref="D4" location="Inicio!A1" display="Volver a Inicio"/>
  </hyperlinks>
  <printOptions/>
  <pageMargins left="0.7874015748031497" right="0.38" top="0.98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21.140625" style="1" bestFit="1" customWidth="1"/>
    <col min="2" max="2" width="15.00390625" style="1" bestFit="1" customWidth="1"/>
    <col min="3" max="3" width="13.00390625" style="1" bestFit="1" customWidth="1"/>
    <col min="4" max="5" width="18.421875" style="1" bestFit="1" customWidth="1"/>
    <col min="6" max="6" width="10.7109375" style="1" bestFit="1" customWidth="1"/>
    <col min="7" max="7" width="15.00390625" style="1" bestFit="1" customWidth="1"/>
    <col min="8" max="8" width="13.00390625" style="1" bestFit="1" customWidth="1"/>
    <col min="9" max="10" width="18.421875" style="1" bestFit="1" customWidth="1"/>
    <col min="11" max="11" width="10.7109375" style="1" bestFit="1" customWidth="1"/>
    <col min="12" max="12" width="15.00390625" style="1" bestFit="1" customWidth="1"/>
    <col min="13" max="13" width="13.00390625" style="1" bestFit="1" customWidth="1"/>
    <col min="14" max="15" width="18.421875" style="1" bestFit="1" customWidth="1"/>
    <col min="16" max="16" width="10.7109375" style="1" bestFit="1" customWidth="1"/>
    <col min="17" max="17" width="15.00390625" style="1" bestFit="1" customWidth="1"/>
    <col min="18" max="18" width="13.00390625" style="1" bestFit="1" customWidth="1"/>
    <col min="19" max="20" width="18.421875" style="1" bestFit="1" customWidth="1"/>
    <col min="21" max="21" width="10.7109375" style="1" bestFit="1" customWidth="1"/>
    <col min="22" max="16384" width="11.421875" style="1" customWidth="1"/>
  </cols>
  <sheetData>
    <row r="1" spans="1:21" ht="15">
      <c r="A1" s="133" t="s">
        <v>62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2:3" ht="12.75">
      <c r="B2" s="2"/>
      <c r="C2" s="2"/>
    </row>
    <row r="3" spans="1:2" ht="13.5" thickBot="1">
      <c r="A3" s="2"/>
      <c r="B3" s="2"/>
    </row>
    <row r="4" spans="1:10" ht="15.75" thickBot="1">
      <c r="A4" s="14">
        <v>2017</v>
      </c>
      <c r="B4" s="3"/>
      <c r="J4" s="15" t="s">
        <v>71</v>
      </c>
    </row>
    <row r="5" spans="1:2" ht="15.75" thickBot="1">
      <c r="A5" s="2"/>
      <c r="B5" s="3"/>
    </row>
    <row r="6" spans="2:21" ht="12.75" customHeight="1">
      <c r="B6" s="145" t="s">
        <v>42</v>
      </c>
      <c r="C6" s="146"/>
      <c r="D6" s="146"/>
      <c r="E6" s="146"/>
      <c r="F6" s="146"/>
      <c r="G6" s="145" t="s">
        <v>43</v>
      </c>
      <c r="H6" s="146"/>
      <c r="I6" s="146"/>
      <c r="J6" s="146"/>
      <c r="K6" s="147"/>
      <c r="L6" s="148" t="s">
        <v>44</v>
      </c>
      <c r="M6" s="146"/>
      <c r="N6" s="146"/>
      <c r="O6" s="146"/>
      <c r="P6" s="146"/>
      <c r="Q6" s="145" t="s">
        <v>0</v>
      </c>
      <c r="R6" s="146"/>
      <c r="S6" s="146"/>
      <c r="T6" s="146"/>
      <c r="U6" s="147"/>
    </row>
    <row r="7" spans="2:21" ht="26.25" thickBot="1">
      <c r="B7" s="76" t="s">
        <v>37</v>
      </c>
      <c r="C7" s="77" t="s">
        <v>38</v>
      </c>
      <c r="D7" s="77" t="s">
        <v>39</v>
      </c>
      <c r="E7" s="77" t="s">
        <v>40</v>
      </c>
      <c r="F7" s="79" t="s">
        <v>41</v>
      </c>
      <c r="G7" s="76" t="s">
        <v>37</v>
      </c>
      <c r="H7" s="77" t="s">
        <v>38</v>
      </c>
      <c r="I7" s="77" t="s">
        <v>39</v>
      </c>
      <c r="J7" s="77" t="s">
        <v>40</v>
      </c>
      <c r="K7" s="78" t="s">
        <v>41</v>
      </c>
      <c r="L7" s="81" t="s">
        <v>37</v>
      </c>
      <c r="M7" s="77" t="s">
        <v>38</v>
      </c>
      <c r="N7" s="77" t="s">
        <v>39</v>
      </c>
      <c r="O7" s="77" t="s">
        <v>40</v>
      </c>
      <c r="P7" s="79" t="s">
        <v>41</v>
      </c>
      <c r="Q7" s="76" t="s">
        <v>37</v>
      </c>
      <c r="R7" s="77" t="s">
        <v>38</v>
      </c>
      <c r="S7" s="77" t="s">
        <v>39</v>
      </c>
      <c r="T7" s="77" t="s">
        <v>40</v>
      </c>
      <c r="U7" s="78" t="s">
        <v>41</v>
      </c>
    </row>
    <row r="8" spans="1:21" ht="12.75">
      <c r="A8" s="82" t="s">
        <v>1</v>
      </c>
      <c r="B8" s="109">
        <v>7</v>
      </c>
      <c r="C8" s="110">
        <v>1</v>
      </c>
      <c r="D8" s="110">
        <v>0</v>
      </c>
      <c r="E8" s="110">
        <v>0</v>
      </c>
      <c r="F8" s="112">
        <v>2</v>
      </c>
      <c r="G8" s="109">
        <v>2</v>
      </c>
      <c r="H8" s="110">
        <v>0</v>
      </c>
      <c r="I8" s="110">
        <v>0</v>
      </c>
      <c r="J8" s="110">
        <v>0</v>
      </c>
      <c r="K8" s="111">
        <v>1</v>
      </c>
      <c r="L8" s="116">
        <v>1</v>
      </c>
      <c r="M8" s="110">
        <v>0</v>
      </c>
      <c r="N8" s="110">
        <v>0</v>
      </c>
      <c r="O8" s="110">
        <v>0</v>
      </c>
      <c r="P8" s="112">
        <v>0</v>
      </c>
      <c r="Q8" s="109">
        <v>10</v>
      </c>
      <c r="R8" s="110">
        <v>1</v>
      </c>
      <c r="S8" s="110">
        <v>0</v>
      </c>
      <c r="T8" s="110">
        <v>0</v>
      </c>
      <c r="U8" s="111">
        <v>3</v>
      </c>
    </row>
    <row r="9" spans="1:21" ht="12.75">
      <c r="A9" s="83" t="s">
        <v>2</v>
      </c>
      <c r="B9" s="105">
        <v>0</v>
      </c>
      <c r="C9" s="8">
        <v>0</v>
      </c>
      <c r="D9" s="8">
        <v>0</v>
      </c>
      <c r="E9" s="8">
        <v>0</v>
      </c>
      <c r="F9" s="113">
        <v>0</v>
      </c>
      <c r="G9" s="105">
        <v>0</v>
      </c>
      <c r="H9" s="8">
        <v>0</v>
      </c>
      <c r="I9" s="8">
        <v>0</v>
      </c>
      <c r="J9" s="8">
        <v>0</v>
      </c>
      <c r="K9" s="106">
        <v>0</v>
      </c>
      <c r="L9" s="102">
        <v>0</v>
      </c>
      <c r="M9" s="8">
        <v>0</v>
      </c>
      <c r="N9" s="8">
        <v>0</v>
      </c>
      <c r="O9" s="8">
        <v>0</v>
      </c>
      <c r="P9" s="113">
        <v>0</v>
      </c>
      <c r="Q9" s="105">
        <v>0</v>
      </c>
      <c r="R9" s="8">
        <v>0</v>
      </c>
      <c r="S9" s="8">
        <v>0</v>
      </c>
      <c r="T9" s="8">
        <v>0</v>
      </c>
      <c r="U9" s="106">
        <v>0</v>
      </c>
    </row>
    <row r="10" spans="1:21" ht="12.75">
      <c r="A10" s="83" t="s">
        <v>3</v>
      </c>
      <c r="B10" s="105">
        <v>0</v>
      </c>
      <c r="C10" s="8">
        <v>0</v>
      </c>
      <c r="D10" s="8">
        <v>0</v>
      </c>
      <c r="E10" s="8">
        <v>0</v>
      </c>
      <c r="F10" s="113">
        <v>1</v>
      </c>
      <c r="G10" s="105">
        <v>0</v>
      </c>
      <c r="H10" s="8">
        <v>0</v>
      </c>
      <c r="I10" s="8">
        <v>0</v>
      </c>
      <c r="J10" s="8">
        <v>0</v>
      </c>
      <c r="K10" s="106">
        <v>0</v>
      </c>
      <c r="L10" s="102">
        <v>1</v>
      </c>
      <c r="M10" s="8">
        <v>0</v>
      </c>
      <c r="N10" s="8">
        <v>0</v>
      </c>
      <c r="O10" s="8">
        <v>0</v>
      </c>
      <c r="P10" s="113">
        <v>0</v>
      </c>
      <c r="Q10" s="105">
        <v>1</v>
      </c>
      <c r="R10" s="8">
        <v>0</v>
      </c>
      <c r="S10" s="8">
        <v>0</v>
      </c>
      <c r="T10" s="8">
        <v>0</v>
      </c>
      <c r="U10" s="106">
        <v>1</v>
      </c>
    </row>
    <row r="11" spans="1:21" ht="12.75">
      <c r="A11" s="83" t="s">
        <v>4</v>
      </c>
      <c r="B11" s="105">
        <v>1</v>
      </c>
      <c r="C11" s="8">
        <v>0</v>
      </c>
      <c r="D11" s="8">
        <v>0</v>
      </c>
      <c r="E11" s="8">
        <v>0</v>
      </c>
      <c r="F11" s="113">
        <v>0</v>
      </c>
      <c r="G11" s="105">
        <v>1</v>
      </c>
      <c r="H11" s="8">
        <v>0</v>
      </c>
      <c r="I11" s="8">
        <v>0</v>
      </c>
      <c r="J11" s="8">
        <v>0</v>
      </c>
      <c r="K11" s="106">
        <v>0</v>
      </c>
      <c r="L11" s="102">
        <v>0</v>
      </c>
      <c r="M11" s="8">
        <v>0</v>
      </c>
      <c r="N11" s="8">
        <v>0</v>
      </c>
      <c r="O11" s="8">
        <v>0</v>
      </c>
      <c r="P11" s="113">
        <v>0</v>
      </c>
      <c r="Q11" s="105">
        <v>2</v>
      </c>
      <c r="R11" s="8">
        <v>0</v>
      </c>
      <c r="S11" s="8">
        <v>0</v>
      </c>
      <c r="T11" s="8">
        <v>0</v>
      </c>
      <c r="U11" s="106">
        <v>0</v>
      </c>
    </row>
    <row r="12" spans="1:21" ht="12.75">
      <c r="A12" s="83" t="s">
        <v>5</v>
      </c>
      <c r="B12" s="105">
        <v>2</v>
      </c>
      <c r="C12" s="8">
        <v>0</v>
      </c>
      <c r="D12" s="8">
        <v>0</v>
      </c>
      <c r="E12" s="8">
        <v>0</v>
      </c>
      <c r="F12" s="113">
        <v>0</v>
      </c>
      <c r="G12" s="105">
        <v>0</v>
      </c>
      <c r="H12" s="8">
        <v>0</v>
      </c>
      <c r="I12" s="8">
        <v>0</v>
      </c>
      <c r="J12" s="8">
        <v>0</v>
      </c>
      <c r="K12" s="106">
        <v>0</v>
      </c>
      <c r="L12" s="102">
        <v>7</v>
      </c>
      <c r="M12" s="8">
        <v>0</v>
      </c>
      <c r="N12" s="8">
        <v>0</v>
      </c>
      <c r="O12" s="8">
        <v>0</v>
      </c>
      <c r="P12" s="113">
        <v>0</v>
      </c>
      <c r="Q12" s="105">
        <v>9</v>
      </c>
      <c r="R12" s="8">
        <v>0</v>
      </c>
      <c r="S12" s="8">
        <v>0</v>
      </c>
      <c r="T12" s="8">
        <v>0</v>
      </c>
      <c r="U12" s="106">
        <v>0</v>
      </c>
    </row>
    <row r="13" spans="1:21" ht="12.75">
      <c r="A13" s="83" t="s">
        <v>6</v>
      </c>
      <c r="B13" s="105">
        <v>0</v>
      </c>
      <c r="C13" s="8">
        <v>0</v>
      </c>
      <c r="D13" s="8">
        <v>0</v>
      </c>
      <c r="E13" s="8">
        <v>0</v>
      </c>
      <c r="F13" s="113">
        <v>0</v>
      </c>
      <c r="G13" s="105">
        <v>0</v>
      </c>
      <c r="H13" s="8">
        <v>0</v>
      </c>
      <c r="I13" s="8">
        <v>0</v>
      </c>
      <c r="J13" s="8">
        <v>0</v>
      </c>
      <c r="K13" s="106">
        <v>0</v>
      </c>
      <c r="L13" s="102">
        <v>0</v>
      </c>
      <c r="M13" s="8">
        <v>0</v>
      </c>
      <c r="N13" s="8">
        <v>0</v>
      </c>
      <c r="O13" s="8">
        <v>0</v>
      </c>
      <c r="P13" s="113">
        <v>0</v>
      </c>
      <c r="Q13" s="105">
        <v>0</v>
      </c>
      <c r="R13" s="8">
        <v>0</v>
      </c>
      <c r="S13" s="8">
        <v>0</v>
      </c>
      <c r="T13" s="8">
        <v>0</v>
      </c>
      <c r="U13" s="106">
        <v>0</v>
      </c>
    </row>
    <row r="14" spans="1:21" ht="12.75">
      <c r="A14" s="83" t="s">
        <v>7</v>
      </c>
      <c r="B14" s="105">
        <v>2</v>
      </c>
      <c r="C14" s="8">
        <v>1</v>
      </c>
      <c r="D14" s="8">
        <v>0</v>
      </c>
      <c r="E14" s="8">
        <v>0</v>
      </c>
      <c r="F14" s="113">
        <v>1</v>
      </c>
      <c r="G14" s="105">
        <v>0</v>
      </c>
      <c r="H14" s="8">
        <v>0</v>
      </c>
      <c r="I14" s="8">
        <v>0</v>
      </c>
      <c r="J14" s="8">
        <v>0</v>
      </c>
      <c r="K14" s="106">
        <v>0</v>
      </c>
      <c r="L14" s="102">
        <v>0</v>
      </c>
      <c r="M14" s="8">
        <v>0</v>
      </c>
      <c r="N14" s="8">
        <v>0</v>
      </c>
      <c r="O14" s="8">
        <v>0</v>
      </c>
      <c r="P14" s="113">
        <v>0</v>
      </c>
      <c r="Q14" s="105">
        <v>2</v>
      </c>
      <c r="R14" s="8">
        <v>1</v>
      </c>
      <c r="S14" s="8">
        <v>0</v>
      </c>
      <c r="T14" s="8">
        <v>0</v>
      </c>
      <c r="U14" s="106">
        <v>1</v>
      </c>
    </row>
    <row r="15" spans="1:21" ht="12.75">
      <c r="A15" s="83" t="s">
        <v>8</v>
      </c>
      <c r="B15" s="105">
        <v>2</v>
      </c>
      <c r="C15" s="8">
        <v>0</v>
      </c>
      <c r="D15" s="8">
        <v>0</v>
      </c>
      <c r="E15" s="8">
        <v>0</v>
      </c>
      <c r="F15" s="113">
        <v>0</v>
      </c>
      <c r="G15" s="105">
        <v>1</v>
      </c>
      <c r="H15" s="8">
        <v>0</v>
      </c>
      <c r="I15" s="8">
        <v>0</v>
      </c>
      <c r="J15" s="8">
        <v>0</v>
      </c>
      <c r="K15" s="106">
        <v>0</v>
      </c>
      <c r="L15" s="102">
        <v>0</v>
      </c>
      <c r="M15" s="8">
        <v>0</v>
      </c>
      <c r="N15" s="8">
        <v>0</v>
      </c>
      <c r="O15" s="8">
        <v>0</v>
      </c>
      <c r="P15" s="113">
        <v>0</v>
      </c>
      <c r="Q15" s="105">
        <v>3</v>
      </c>
      <c r="R15" s="8">
        <v>0</v>
      </c>
      <c r="S15" s="8">
        <v>0</v>
      </c>
      <c r="T15" s="8">
        <v>0</v>
      </c>
      <c r="U15" s="106">
        <v>0</v>
      </c>
    </row>
    <row r="16" spans="1:21" ht="12.75">
      <c r="A16" s="83" t="s">
        <v>9</v>
      </c>
      <c r="B16" s="105">
        <v>10</v>
      </c>
      <c r="C16" s="8">
        <v>8</v>
      </c>
      <c r="D16" s="8">
        <v>0</v>
      </c>
      <c r="E16" s="8">
        <v>1</v>
      </c>
      <c r="F16" s="113">
        <v>7</v>
      </c>
      <c r="G16" s="105">
        <v>4</v>
      </c>
      <c r="H16" s="8">
        <v>3</v>
      </c>
      <c r="I16" s="8">
        <v>0</v>
      </c>
      <c r="J16" s="8">
        <v>0</v>
      </c>
      <c r="K16" s="106">
        <v>2</v>
      </c>
      <c r="L16" s="102">
        <v>3</v>
      </c>
      <c r="M16" s="8">
        <v>0</v>
      </c>
      <c r="N16" s="8">
        <v>0</v>
      </c>
      <c r="O16" s="8">
        <v>0</v>
      </c>
      <c r="P16" s="113">
        <v>0</v>
      </c>
      <c r="Q16" s="105">
        <v>17</v>
      </c>
      <c r="R16" s="8">
        <v>11</v>
      </c>
      <c r="S16" s="8">
        <v>0</v>
      </c>
      <c r="T16" s="8">
        <v>1</v>
      </c>
      <c r="U16" s="106">
        <v>9</v>
      </c>
    </row>
    <row r="17" spans="1:21" ht="12.75">
      <c r="A17" s="83" t="s">
        <v>10</v>
      </c>
      <c r="B17" s="105">
        <v>2</v>
      </c>
      <c r="C17" s="8">
        <v>0</v>
      </c>
      <c r="D17" s="8">
        <v>0</v>
      </c>
      <c r="E17" s="8">
        <v>0</v>
      </c>
      <c r="F17" s="113">
        <v>0</v>
      </c>
      <c r="G17" s="105">
        <v>1</v>
      </c>
      <c r="H17" s="8">
        <v>0</v>
      </c>
      <c r="I17" s="8">
        <v>0</v>
      </c>
      <c r="J17" s="8">
        <v>0</v>
      </c>
      <c r="K17" s="106">
        <v>0</v>
      </c>
      <c r="L17" s="102">
        <v>3</v>
      </c>
      <c r="M17" s="8">
        <v>1</v>
      </c>
      <c r="N17" s="8">
        <v>0</v>
      </c>
      <c r="O17" s="8">
        <v>0</v>
      </c>
      <c r="P17" s="113">
        <v>0</v>
      </c>
      <c r="Q17" s="105">
        <v>6</v>
      </c>
      <c r="R17" s="8">
        <v>1</v>
      </c>
      <c r="S17" s="8">
        <v>0</v>
      </c>
      <c r="T17" s="8">
        <v>0</v>
      </c>
      <c r="U17" s="106">
        <v>0</v>
      </c>
    </row>
    <row r="18" spans="1:21" ht="12.75">
      <c r="A18" s="83" t="s">
        <v>11</v>
      </c>
      <c r="B18" s="105">
        <v>0</v>
      </c>
      <c r="C18" s="8">
        <v>0</v>
      </c>
      <c r="D18" s="8">
        <v>0</v>
      </c>
      <c r="E18" s="8">
        <v>0</v>
      </c>
      <c r="F18" s="113">
        <v>0</v>
      </c>
      <c r="G18" s="105">
        <v>0</v>
      </c>
      <c r="H18" s="8">
        <v>0</v>
      </c>
      <c r="I18" s="8">
        <v>0</v>
      </c>
      <c r="J18" s="8">
        <v>0</v>
      </c>
      <c r="K18" s="106">
        <v>0</v>
      </c>
      <c r="L18" s="102">
        <v>0</v>
      </c>
      <c r="M18" s="8">
        <v>0</v>
      </c>
      <c r="N18" s="8">
        <v>0</v>
      </c>
      <c r="O18" s="8">
        <v>0</v>
      </c>
      <c r="P18" s="113">
        <v>0</v>
      </c>
      <c r="Q18" s="105">
        <v>0</v>
      </c>
      <c r="R18" s="8">
        <v>0</v>
      </c>
      <c r="S18" s="8">
        <v>0</v>
      </c>
      <c r="T18" s="8">
        <v>0</v>
      </c>
      <c r="U18" s="106">
        <v>0</v>
      </c>
    </row>
    <row r="19" spans="1:21" ht="12.75">
      <c r="A19" s="83" t="s">
        <v>12</v>
      </c>
      <c r="B19" s="105">
        <v>1</v>
      </c>
      <c r="C19" s="8">
        <v>0</v>
      </c>
      <c r="D19" s="8">
        <v>0</v>
      </c>
      <c r="E19" s="8">
        <v>0</v>
      </c>
      <c r="F19" s="113">
        <v>1</v>
      </c>
      <c r="G19" s="105">
        <v>2</v>
      </c>
      <c r="H19" s="8">
        <v>0</v>
      </c>
      <c r="I19" s="8">
        <v>0</v>
      </c>
      <c r="J19" s="8">
        <v>0</v>
      </c>
      <c r="K19" s="106">
        <v>0</v>
      </c>
      <c r="L19" s="102">
        <v>0</v>
      </c>
      <c r="M19" s="8">
        <v>0</v>
      </c>
      <c r="N19" s="8">
        <v>0</v>
      </c>
      <c r="O19" s="8">
        <v>0</v>
      </c>
      <c r="P19" s="113">
        <v>0</v>
      </c>
      <c r="Q19" s="105">
        <v>3</v>
      </c>
      <c r="R19" s="8">
        <v>0</v>
      </c>
      <c r="S19" s="8">
        <v>0</v>
      </c>
      <c r="T19" s="8">
        <v>0</v>
      </c>
      <c r="U19" s="106">
        <v>1</v>
      </c>
    </row>
    <row r="20" spans="1:21" ht="12.75">
      <c r="A20" s="83" t="s">
        <v>13</v>
      </c>
      <c r="B20" s="105">
        <v>4</v>
      </c>
      <c r="C20" s="8">
        <v>0</v>
      </c>
      <c r="D20" s="8">
        <v>0</v>
      </c>
      <c r="E20" s="8">
        <v>0</v>
      </c>
      <c r="F20" s="113">
        <v>0</v>
      </c>
      <c r="G20" s="105">
        <v>0</v>
      </c>
      <c r="H20" s="8">
        <v>0</v>
      </c>
      <c r="I20" s="8">
        <v>0</v>
      </c>
      <c r="J20" s="8">
        <v>0</v>
      </c>
      <c r="K20" s="106">
        <v>0</v>
      </c>
      <c r="L20" s="102">
        <v>1</v>
      </c>
      <c r="M20" s="8">
        <v>0</v>
      </c>
      <c r="N20" s="8">
        <v>0</v>
      </c>
      <c r="O20" s="8">
        <v>0</v>
      </c>
      <c r="P20" s="113">
        <v>0</v>
      </c>
      <c r="Q20" s="105">
        <v>5</v>
      </c>
      <c r="R20" s="8">
        <v>0</v>
      </c>
      <c r="S20" s="8">
        <v>0</v>
      </c>
      <c r="T20" s="8">
        <v>0</v>
      </c>
      <c r="U20" s="106">
        <v>0</v>
      </c>
    </row>
    <row r="21" spans="1:21" ht="12.75">
      <c r="A21" s="83" t="s">
        <v>14</v>
      </c>
      <c r="B21" s="105">
        <v>1</v>
      </c>
      <c r="C21" s="8">
        <v>0</v>
      </c>
      <c r="D21" s="8">
        <v>0</v>
      </c>
      <c r="E21" s="8">
        <v>0</v>
      </c>
      <c r="F21" s="113">
        <v>0</v>
      </c>
      <c r="G21" s="105">
        <v>0</v>
      </c>
      <c r="H21" s="8">
        <v>0</v>
      </c>
      <c r="I21" s="8">
        <v>0</v>
      </c>
      <c r="J21" s="8">
        <v>0</v>
      </c>
      <c r="K21" s="106">
        <v>0</v>
      </c>
      <c r="L21" s="102">
        <v>0</v>
      </c>
      <c r="M21" s="8">
        <v>0</v>
      </c>
      <c r="N21" s="8">
        <v>0</v>
      </c>
      <c r="O21" s="8">
        <v>0</v>
      </c>
      <c r="P21" s="113">
        <v>0</v>
      </c>
      <c r="Q21" s="105">
        <v>1</v>
      </c>
      <c r="R21" s="8">
        <v>0</v>
      </c>
      <c r="S21" s="8">
        <v>0</v>
      </c>
      <c r="T21" s="8">
        <v>0</v>
      </c>
      <c r="U21" s="106">
        <v>0</v>
      </c>
    </row>
    <row r="22" spans="1:21" ht="12.75">
      <c r="A22" s="83" t="s">
        <v>15</v>
      </c>
      <c r="B22" s="105">
        <v>0</v>
      </c>
      <c r="C22" s="8">
        <v>0</v>
      </c>
      <c r="D22" s="8">
        <v>0</v>
      </c>
      <c r="E22" s="8">
        <v>0</v>
      </c>
      <c r="F22" s="113">
        <v>0</v>
      </c>
      <c r="G22" s="105">
        <v>0</v>
      </c>
      <c r="H22" s="8">
        <v>0</v>
      </c>
      <c r="I22" s="8">
        <v>0</v>
      </c>
      <c r="J22" s="8">
        <v>0</v>
      </c>
      <c r="K22" s="106">
        <v>0</v>
      </c>
      <c r="L22" s="102">
        <v>0</v>
      </c>
      <c r="M22" s="8">
        <v>0</v>
      </c>
      <c r="N22" s="8">
        <v>0</v>
      </c>
      <c r="O22" s="8">
        <v>0</v>
      </c>
      <c r="P22" s="113">
        <v>0</v>
      </c>
      <c r="Q22" s="105">
        <v>0</v>
      </c>
      <c r="R22" s="8">
        <v>0</v>
      </c>
      <c r="S22" s="8">
        <v>0</v>
      </c>
      <c r="T22" s="8">
        <v>0</v>
      </c>
      <c r="U22" s="106">
        <v>0</v>
      </c>
    </row>
    <row r="23" spans="1:21" ht="12.75">
      <c r="A23" s="83" t="s">
        <v>16</v>
      </c>
      <c r="B23" s="105">
        <v>4</v>
      </c>
      <c r="C23" s="8">
        <v>2</v>
      </c>
      <c r="D23" s="8">
        <v>0</v>
      </c>
      <c r="E23" s="8">
        <v>0</v>
      </c>
      <c r="F23" s="113">
        <v>1</v>
      </c>
      <c r="G23" s="105">
        <v>1</v>
      </c>
      <c r="H23" s="8">
        <v>2</v>
      </c>
      <c r="I23" s="8">
        <v>0</v>
      </c>
      <c r="J23" s="8">
        <v>0</v>
      </c>
      <c r="K23" s="106">
        <v>0</v>
      </c>
      <c r="L23" s="102">
        <v>4</v>
      </c>
      <c r="M23" s="8">
        <v>0</v>
      </c>
      <c r="N23" s="8">
        <v>0</v>
      </c>
      <c r="O23" s="8">
        <v>0</v>
      </c>
      <c r="P23" s="113">
        <v>0</v>
      </c>
      <c r="Q23" s="105">
        <v>9</v>
      </c>
      <c r="R23" s="8">
        <v>4</v>
      </c>
      <c r="S23" s="8">
        <v>0</v>
      </c>
      <c r="T23" s="8">
        <v>0</v>
      </c>
      <c r="U23" s="106">
        <v>1</v>
      </c>
    </row>
    <row r="24" spans="1:21" ht="13.5" thickBot="1">
      <c r="A24" s="84" t="s">
        <v>17</v>
      </c>
      <c r="B24" s="107">
        <v>0</v>
      </c>
      <c r="C24" s="9">
        <v>0</v>
      </c>
      <c r="D24" s="9">
        <v>0</v>
      </c>
      <c r="E24" s="9">
        <v>0</v>
      </c>
      <c r="F24" s="114">
        <v>0</v>
      </c>
      <c r="G24" s="107">
        <v>0</v>
      </c>
      <c r="H24" s="9">
        <v>0</v>
      </c>
      <c r="I24" s="9">
        <v>0</v>
      </c>
      <c r="J24" s="9">
        <v>0</v>
      </c>
      <c r="K24" s="108">
        <v>0</v>
      </c>
      <c r="L24" s="103">
        <v>0</v>
      </c>
      <c r="M24" s="9">
        <v>0</v>
      </c>
      <c r="N24" s="9">
        <v>0</v>
      </c>
      <c r="O24" s="9">
        <v>0</v>
      </c>
      <c r="P24" s="114">
        <v>0</v>
      </c>
      <c r="Q24" s="107">
        <v>0</v>
      </c>
      <c r="R24" s="9">
        <v>0</v>
      </c>
      <c r="S24" s="9">
        <v>0</v>
      </c>
      <c r="T24" s="9">
        <v>0</v>
      </c>
      <c r="U24" s="108">
        <v>0</v>
      </c>
    </row>
    <row r="25" spans="1:21" ht="13.5" thickBot="1">
      <c r="A25" s="95" t="s">
        <v>18</v>
      </c>
      <c r="B25" s="99">
        <v>36</v>
      </c>
      <c r="C25" s="100">
        <v>12</v>
      </c>
      <c r="D25" s="100">
        <v>0</v>
      </c>
      <c r="E25" s="100">
        <v>1</v>
      </c>
      <c r="F25" s="115">
        <v>13</v>
      </c>
      <c r="G25" s="99">
        <v>12</v>
      </c>
      <c r="H25" s="100">
        <v>5</v>
      </c>
      <c r="I25" s="100">
        <v>0</v>
      </c>
      <c r="J25" s="100">
        <v>0</v>
      </c>
      <c r="K25" s="101">
        <v>3</v>
      </c>
      <c r="L25" s="104">
        <v>20</v>
      </c>
      <c r="M25" s="100">
        <v>1</v>
      </c>
      <c r="N25" s="100">
        <v>0</v>
      </c>
      <c r="O25" s="100">
        <v>0</v>
      </c>
      <c r="P25" s="115">
        <v>0</v>
      </c>
      <c r="Q25" s="99">
        <v>68</v>
      </c>
      <c r="R25" s="100">
        <v>18</v>
      </c>
      <c r="S25" s="100">
        <v>0</v>
      </c>
      <c r="T25" s="100">
        <v>1</v>
      </c>
      <c r="U25" s="101">
        <v>16</v>
      </c>
    </row>
  </sheetData>
  <sheetProtection/>
  <mergeCells count="6">
    <mergeCell ref="L1:U1"/>
    <mergeCell ref="A1:K1"/>
    <mergeCell ref="B6:F6"/>
    <mergeCell ref="G6:K6"/>
    <mergeCell ref="L6:P6"/>
    <mergeCell ref="Q6:U6"/>
  </mergeCells>
  <hyperlinks>
    <hyperlink ref="J4" location="Inicio!A1" display="Volver a Inicio"/>
  </hyperlinks>
  <printOptions/>
  <pageMargins left="0.33" right="0.38" top="0.82" bottom="0.1968503937007874" header="0" footer="0"/>
  <pageSetup horizontalDpi="600" verticalDpi="600" orientation="landscape" paperSize="9" scale="85" r:id="rId1"/>
  <headerFooter alignWithMargins="0">
    <oddFooter>&amp;R&amp;P/&amp;N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26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22.8515625" style="1" customWidth="1"/>
    <col min="2" max="2" width="15.00390625" style="1" bestFit="1" customWidth="1"/>
    <col min="3" max="3" width="13.00390625" style="1" bestFit="1" customWidth="1"/>
    <col min="4" max="4" width="15.00390625" style="1" bestFit="1" customWidth="1"/>
    <col min="5" max="5" width="13.00390625" style="1" bestFit="1" customWidth="1"/>
    <col min="6" max="6" width="10.7109375" style="1" bestFit="1" customWidth="1"/>
    <col min="7" max="7" width="15.00390625" style="1" customWidth="1"/>
    <col min="8" max="8" width="13.00390625" style="1" bestFit="1" customWidth="1"/>
    <col min="9" max="9" width="15.00390625" style="1" bestFit="1" customWidth="1"/>
    <col min="10" max="10" width="13.00390625" style="1" bestFit="1" customWidth="1"/>
    <col min="11" max="11" width="10.7109375" style="1" bestFit="1" customWidth="1"/>
    <col min="12" max="12" width="15.00390625" style="1" customWidth="1"/>
    <col min="13" max="13" width="14.140625" style="1" bestFit="1" customWidth="1"/>
    <col min="14" max="14" width="15.00390625" style="1" bestFit="1" customWidth="1"/>
    <col min="15" max="15" width="13.00390625" style="1" bestFit="1" customWidth="1"/>
    <col min="16" max="16" width="10.7109375" style="1" bestFit="1" customWidth="1"/>
    <col min="17" max="17" width="15.7109375" style="1" customWidth="1"/>
    <col min="18" max="18" width="13.00390625" style="1" bestFit="1" customWidth="1"/>
    <col min="19" max="19" width="14.7109375" style="1" customWidth="1"/>
    <col min="20" max="20" width="13.00390625" style="1" bestFit="1" customWidth="1"/>
    <col min="21" max="21" width="10.7109375" style="1" bestFit="1" customWidth="1"/>
    <col min="22" max="16384" width="11.421875" style="1" customWidth="1"/>
  </cols>
  <sheetData>
    <row r="1" spans="2:21" ht="15">
      <c r="B1" s="133" t="s">
        <v>63</v>
      </c>
      <c r="C1" s="133"/>
      <c r="D1" s="133"/>
      <c r="E1" s="133"/>
      <c r="F1" s="133"/>
      <c r="G1" s="133"/>
      <c r="H1" s="133"/>
      <c r="I1" s="133"/>
      <c r="J1" s="133"/>
      <c r="K1" s="133"/>
      <c r="L1" s="160"/>
      <c r="M1" s="160"/>
      <c r="N1" s="160"/>
      <c r="O1" s="160"/>
      <c r="P1" s="160"/>
      <c r="Q1" s="133"/>
      <c r="R1" s="133"/>
      <c r="S1" s="133"/>
      <c r="T1" s="133"/>
      <c r="U1" s="133"/>
    </row>
    <row r="2" spans="2:3" ht="12.75">
      <c r="B2" s="2"/>
      <c r="C2" s="2"/>
    </row>
    <row r="3" spans="1:2" ht="13.5" thickBot="1">
      <c r="A3" s="2"/>
      <c r="B3" s="2"/>
    </row>
    <row r="4" spans="1:13" ht="15.75" thickBot="1">
      <c r="A4" s="14">
        <v>2017</v>
      </c>
      <c r="B4" s="3"/>
      <c r="M4" s="15" t="s">
        <v>71</v>
      </c>
    </row>
    <row r="5" spans="1:2" ht="15.75" thickBot="1">
      <c r="A5" s="2"/>
      <c r="B5" s="3"/>
    </row>
    <row r="6" spans="2:21" s="2" customFormat="1" ht="14.25">
      <c r="B6" s="151" t="s">
        <v>68</v>
      </c>
      <c r="C6" s="152"/>
      <c r="D6" s="152"/>
      <c r="E6" s="152"/>
      <c r="F6" s="152"/>
      <c r="G6" s="151" t="s">
        <v>67</v>
      </c>
      <c r="H6" s="152"/>
      <c r="I6" s="152"/>
      <c r="J6" s="152"/>
      <c r="K6" s="155"/>
      <c r="L6" s="152" t="s">
        <v>69</v>
      </c>
      <c r="M6" s="152"/>
      <c r="N6" s="152"/>
      <c r="O6" s="152"/>
      <c r="P6" s="152"/>
      <c r="Q6" s="151" t="s">
        <v>30</v>
      </c>
      <c r="R6" s="152"/>
      <c r="S6" s="152"/>
      <c r="T6" s="152"/>
      <c r="U6" s="155"/>
    </row>
    <row r="7" spans="2:21" s="2" customFormat="1" ht="12.75" customHeight="1">
      <c r="B7" s="153" t="s">
        <v>45</v>
      </c>
      <c r="C7" s="154"/>
      <c r="D7" s="156" t="s">
        <v>46</v>
      </c>
      <c r="E7" s="154" t="s">
        <v>47</v>
      </c>
      <c r="F7" s="149" t="s">
        <v>59</v>
      </c>
      <c r="G7" s="153" t="s">
        <v>45</v>
      </c>
      <c r="H7" s="154"/>
      <c r="I7" s="156" t="s">
        <v>46</v>
      </c>
      <c r="J7" s="154" t="s">
        <v>47</v>
      </c>
      <c r="K7" s="157" t="s">
        <v>59</v>
      </c>
      <c r="L7" s="159" t="s">
        <v>45</v>
      </c>
      <c r="M7" s="154"/>
      <c r="N7" s="156" t="s">
        <v>46</v>
      </c>
      <c r="O7" s="154" t="s">
        <v>47</v>
      </c>
      <c r="P7" s="149" t="s">
        <v>59</v>
      </c>
      <c r="Q7" s="153" t="s">
        <v>45</v>
      </c>
      <c r="R7" s="154"/>
      <c r="S7" s="156" t="s">
        <v>46</v>
      </c>
      <c r="T7" s="154" t="s">
        <v>47</v>
      </c>
      <c r="U7" s="157" t="s">
        <v>59</v>
      </c>
    </row>
    <row r="8" spans="2:21" s="2" customFormat="1" ht="39" thickBot="1">
      <c r="B8" s="76" t="s">
        <v>37</v>
      </c>
      <c r="C8" s="77" t="s">
        <v>38</v>
      </c>
      <c r="D8" s="77" t="s">
        <v>37</v>
      </c>
      <c r="E8" s="77" t="s">
        <v>38</v>
      </c>
      <c r="F8" s="150"/>
      <c r="G8" s="76" t="s">
        <v>37</v>
      </c>
      <c r="H8" s="77" t="s">
        <v>38</v>
      </c>
      <c r="I8" s="77" t="s">
        <v>37</v>
      </c>
      <c r="J8" s="77" t="s">
        <v>38</v>
      </c>
      <c r="K8" s="158"/>
      <c r="L8" s="81" t="s">
        <v>37</v>
      </c>
      <c r="M8" s="77" t="s">
        <v>38</v>
      </c>
      <c r="N8" s="77" t="s">
        <v>37</v>
      </c>
      <c r="O8" s="77" t="s">
        <v>38</v>
      </c>
      <c r="P8" s="150"/>
      <c r="Q8" s="76" t="s">
        <v>37</v>
      </c>
      <c r="R8" s="77" t="s">
        <v>38</v>
      </c>
      <c r="S8" s="77" t="s">
        <v>37</v>
      </c>
      <c r="T8" s="77" t="s">
        <v>38</v>
      </c>
      <c r="U8" s="158"/>
    </row>
    <row r="9" spans="1:21" ht="12.75">
      <c r="A9" s="82" t="s">
        <v>1</v>
      </c>
      <c r="B9" s="109">
        <v>0</v>
      </c>
      <c r="C9" s="110">
        <v>1</v>
      </c>
      <c r="D9" s="110">
        <v>22</v>
      </c>
      <c r="E9" s="110">
        <v>1</v>
      </c>
      <c r="F9" s="112">
        <v>0</v>
      </c>
      <c r="G9" s="109">
        <v>0</v>
      </c>
      <c r="H9" s="110">
        <v>1</v>
      </c>
      <c r="I9" s="110">
        <v>6</v>
      </c>
      <c r="J9" s="110">
        <v>1</v>
      </c>
      <c r="K9" s="111">
        <v>0</v>
      </c>
      <c r="L9" s="116">
        <v>0</v>
      </c>
      <c r="M9" s="110">
        <v>0</v>
      </c>
      <c r="N9" s="110">
        <v>0</v>
      </c>
      <c r="O9" s="110">
        <v>0</v>
      </c>
      <c r="P9" s="112">
        <v>0</v>
      </c>
      <c r="Q9" s="109">
        <v>0</v>
      </c>
      <c r="R9" s="110">
        <v>2</v>
      </c>
      <c r="S9" s="110">
        <v>28</v>
      </c>
      <c r="T9" s="110">
        <v>2</v>
      </c>
      <c r="U9" s="111">
        <v>0</v>
      </c>
    </row>
    <row r="10" spans="1:21" ht="12.75">
      <c r="A10" s="83" t="s">
        <v>2</v>
      </c>
      <c r="B10" s="105">
        <v>3</v>
      </c>
      <c r="C10" s="8">
        <v>0</v>
      </c>
      <c r="D10" s="8">
        <v>8</v>
      </c>
      <c r="E10" s="8">
        <v>3</v>
      </c>
      <c r="F10" s="113">
        <v>0</v>
      </c>
      <c r="G10" s="105">
        <v>0</v>
      </c>
      <c r="H10" s="8">
        <v>0</v>
      </c>
      <c r="I10" s="8">
        <v>0</v>
      </c>
      <c r="J10" s="8">
        <v>0</v>
      </c>
      <c r="K10" s="106">
        <v>0</v>
      </c>
      <c r="L10" s="102">
        <v>0</v>
      </c>
      <c r="M10" s="8">
        <v>0</v>
      </c>
      <c r="N10" s="8">
        <v>0</v>
      </c>
      <c r="O10" s="8">
        <v>0</v>
      </c>
      <c r="P10" s="113">
        <v>0</v>
      </c>
      <c r="Q10" s="105">
        <v>3</v>
      </c>
      <c r="R10" s="8">
        <v>0</v>
      </c>
      <c r="S10" s="8">
        <v>8</v>
      </c>
      <c r="T10" s="8">
        <v>3</v>
      </c>
      <c r="U10" s="106">
        <v>0</v>
      </c>
    </row>
    <row r="11" spans="1:21" ht="12.75">
      <c r="A11" s="83" t="s">
        <v>3</v>
      </c>
      <c r="B11" s="105">
        <v>0</v>
      </c>
      <c r="C11" s="8">
        <v>0</v>
      </c>
      <c r="D11" s="8">
        <v>5</v>
      </c>
      <c r="E11" s="8">
        <v>2</v>
      </c>
      <c r="F11" s="113">
        <v>0</v>
      </c>
      <c r="G11" s="105">
        <v>2</v>
      </c>
      <c r="H11" s="8">
        <v>0</v>
      </c>
      <c r="I11" s="8">
        <v>4</v>
      </c>
      <c r="J11" s="8">
        <v>1</v>
      </c>
      <c r="K11" s="106">
        <v>0</v>
      </c>
      <c r="L11" s="102">
        <v>0</v>
      </c>
      <c r="M11" s="8">
        <v>0</v>
      </c>
      <c r="N11" s="8">
        <v>0</v>
      </c>
      <c r="O11" s="8">
        <v>0</v>
      </c>
      <c r="P11" s="113">
        <v>0</v>
      </c>
      <c r="Q11" s="105">
        <v>2</v>
      </c>
      <c r="R11" s="8">
        <v>0</v>
      </c>
      <c r="S11" s="8">
        <v>9</v>
      </c>
      <c r="T11" s="8">
        <v>3</v>
      </c>
      <c r="U11" s="106">
        <v>0</v>
      </c>
    </row>
    <row r="12" spans="1:21" ht="12.75">
      <c r="A12" s="83" t="s">
        <v>4</v>
      </c>
      <c r="B12" s="105">
        <v>6</v>
      </c>
      <c r="C12" s="8">
        <v>1</v>
      </c>
      <c r="D12" s="8">
        <v>11</v>
      </c>
      <c r="E12" s="8">
        <v>4</v>
      </c>
      <c r="F12" s="113">
        <v>1</v>
      </c>
      <c r="G12" s="105">
        <v>0</v>
      </c>
      <c r="H12" s="8">
        <v>1</v>
      </c>
      <c r="I12" s="8">
        <v>1</v>
      </c>
      <c r="J12" s="8">
        <v>0</v>
      </c>
      <c r="K12" s="106">
        <v>1</v>
      </c>
      <c r="L12" s="102">
        <v>0</v>
      </c>
      <c r="M12" s="8">
        <v>0</v>
      </c>
      <c r="N12" s="8">
        <v>0</v>
      </c>
      <c r="O12" s="8">
        <v>0</v>
      </c>
      <c r="P12" s="113">
        <v>0</v>
      </c>
      <c r="Q12" s="105">
        <v>6</v>
      </c>
      <c r="R12" s="8">
        <v>2</v>
      </c>
      <c r="S12" s="8">
        <v>12</v>
      </c>
      <c r="T12" s="8">
        <v>4</v>
      </c>
      <c r="U12" s="106">
        <v>2</v>
      </c>
    </row>
    <row r="13" spans="1:21" ht="12.75">
      <c r="A13" s="83" t="s">
        <v>5</v>
      </c>
      <c r="B13" s="105">
        <v>3</v>
      </c>
      <c r="C13" s="8">
        <v>0</v>
      </c>
      <c r="D13" s="8">
        <v>14</v>
      </c>
      <c r="E13" s="8">
        <v>0</v>
      </c>
      <c r="F13" s="113">
        <v>0</v>
      </c>
      <c r="G13" s="105">
        <v>1</v>
      </c>
      <c r="H13" s="8">
        <v>0</v>
      </c>
      <c r="I13" s="8">
        <v>27</v>
      </c>
      <c r="J13" s="8">
        <v>0</v>
      </c>
      <c r="K13" s="106">
        <v>0</v>
      </c>
      <c r="L13" s="102">
        <v>0</v>
      </c>
      <c r="M13" s="8">
        <v>0</v>
      </c>
      <c r="N13" s="8">
        <v>0</v>
      </c>
      <c r="O13" s="8">
        <v>0</v>
      </c>
      <c r="P13" s="113">
        <v>0</v>
      </c>
      <c r="Q13" s="105">
        <v>4</v>
      </c>
      <c r="R13" s="8">
        <v>0</v>
      </c>
      <c r="S13" s="8">
        <v>41</v>
      </c>
      <c r="T13" s="8">
        <v>0</v>
      </c>
      <c r="U13" s="106">
        <v>0</v>
      </c>
    </row>
    <row r="14" spans="1:21" ht="12.75">
      <c r="A14" s="83" t="s">
        <v>6</v>
      </c>
      <c r="B14" s="105">
        <v>0</v>
      </c>
      <c r="C14" s="8">
        <v>1</v>
      </c>
      <c r="D14" s="8">
        <v>0</v>
      </c>
      <c r="E14" s="8">
        <v>0</v>
      </c>
      <c r="F14" s="113">
        <v>0</v>
      </c>
      <c r="G14" s="105">
        <v>0</v>
      </c>
      <c r="H14" s="8">
        <v>0</v>
      </c>
      <c r="I14" s="8">
        <v>1</v>
      </c>
      <c r="J14" s="8">
        <v>0</v>
      </c>
      <c r="K14" s="106">
        <v>0</v>
      </c>
      <c r="L14" s="102">
        <v>0</v>
      </c>
      <c r="M14" s="8">
        <v>0</v>
      </c>
      <c r="N14" s="8">
        <v>0</v>
      </c>
      <c r="O14" s="8">
        <v>0</v>
      </c>
      <c r="P14" s="113">
        <v>0</v>
      </c>
      <c r="Q14" s="105">
        <v>0</v>
      </c>
      <c r="R14" s="8">
        <v>1</v>
      </c>
      <c r="S14" s="8">
        <v>1</v>
      </c>
      <c r="T14" s="8">
        <v>0</v>
      </c>
      <c r="U14" s="106">
        <v>0</v>
      </c>
    </row>
    <row r="15" spans="1:21" ht="12.75">
      <c r="A15" s="83" t="s">
        <v>7</v>
      </c>
      <c r="B15" s="105">
        <v>4</v>
      </c>
      <c r="C15" s="8">
        <v>0</v>
      </c>
      <c r="D15" s="8">
        <v>6</v>
      </c>
      <c r="E15" s="8">
        <v>0</v>
      </c>
      <c r="F15" s="113">
        <v>0</v>
      </c>
      <c r="G15" s="105">
        <v>1</v>
      </c>
      <c r="H15" s="8">
        <v>0</v>
      </c>
      <c r="I15" s="8">
        <v>6</v>
      </c>
      <c r="J15" s="8">
        <v>0</v>
      </c>
      <c r="K15" s="106">
        <v>0</v>
      </c>
      <c r="L15" s="102">
        <v>0</v>
      </c>
      <c r="M15" s="8">
        <v>0</v>
      </c>
      <c r="N15" s="8">
        <v>0</v>
      </c>
      <c r="O15" s="8">
        <v>0</v>
      </c>
      <c r="P15" s="113">
        <v>0</v>
      </c>
      <c r="Q15" s="105">
        <v>5</v>
      </c>
      <c r="R15" s="8">
        <v>0</v>
      </c>
      <c r="S15" s="8">
        <v>12</v>
      </c>
      <c r="T15" s="8">
        <v>0</v>
      </c>
      <c r="U15" s="106">
        <v>0</v>
      </c>
    </row>
    <row r="16" spans="1:21" ht="12.75">
      <c r="A16" s="83" t="s">
        <v>8</v>
      </c>
      <c r="B16" s="105">
        <v>1</v>
      </c>
      <c r="C16" s="8">
        <v>0</v>
      </c>
      <c r="D16" s="8">
        <v>5</v>
      </c>
      <c r="E16" s="8">
        <v>1</v>
      </c>
      <c r="F16" s="113">
        <v>0</v>
      </c>
      <c r="G16" s="105">
        <v>0</v>
      </c>
      <c r="H16" s="8">
        <v>0</v>
      </c>
      <c r="I16" s="8">
        <v>1</v>
      </c>
      <c r="J16" s="8">
        <v>1</v>
      </c>
      <c r="K16" s="106">
        <v>0</v>
      </c>
      <c r="L16" s="102">
        <v>2</v>
      </c>
      <c r="M16" s="8">
        <v>0</v>
      </c>
      <c r="N16" s="8">
        <v>2</v>
      </c>
      <c r="O16" s="8">
        <v>0</v>
      </c>
      <c r="P16" s="113">
        <v>0</v>
      </c>
      <c r="Q16" s="105">
        <v>3</v>
      </c>
      <c r="R16" s="8">
        <v>0</v>
      </c>
      <c r="S16" s="8">
        <v>8</v>
      </c>
      <c r="T16" s="8">
        <v>2</v>
      </c>
      <c r="U16" s="106">
        <v>0</v>
      </c>
    </row>
    <row r="17" spans="1:21" ht="12.75">
      <c r="A17" s="83" t="s">
        <v>9</v>
      </c>
      <c r="B17" s="105">
        <v>44</v>
      </c>
      <c r="C17" s="8">
        <v>6</v>
      </c>
      <c r="D17" s="8">
        <v>190</v>
      </c>
      <c r="E17" s="8">
        <v>17</v>
      </c>
      <c r="F17" s="113">
        <v>3</v>
      </c>
      <c r="G17" s="105">
        <v>8</v>
      </c>
      <c r="H17" s="8">
        <v>1</v>
      </c>
      <c r="I17" s="8">
        <v>34</v>
      </c>
      <c r="J17" s="8">
        <v>5</v>
      </c>
      <c r="K17" s="106">
        <v>3</v>
      </c>
      <c r="L17" s="102">
        <v>0</v>
      </c>
      <c r="M17" s="8">
        <v>1</v>
      </c>
      <c r="N17" s="8">
        <v>3</v>
      </c>
      <c r="O17" s="8">
        <v>0</v>
      </c>
      <c r="P17" s="113">
        <v>0</v>
      </c>
      <c r="Q17" s="105">
        <v>52</v>
      </c>
      <c r="R17" s="8">
        <v>8</v>
      </c>
      <c r="S17" s="8">
        <v>227</v>
      </c>
      <c r="T17" s="8">
        <v>22</v>
      </c>
      <c r="U17" s="106">
        <v>6</v>
      </c>
    </row>
    <row r="18" spans="1:21" ht="12.75">
      <c r="A18" s="83" t="s">
        <v>10</v>
      </c>
      <c r="B18" s="105">
        <v>8</v>
      </c>
      <c r="C18" s="8">
        <v>2</v>
      </c>
      <c r="D18" s="8">
        <v>10</v>
      </c>
      <c r="E18" s="8">
        <v>6</v>
      </c>
      <c r="F18" s="113">
        <v>0</v>
      </c>
      <c r="G18" s="105">
        <v>0</v>
      </c>
      <c r="H18" s="8">
        <v>1</v>
      </c>
      <c r="I18" s="8">
        <v>0</v>
      </c>
      <c r="J18" s="8">
        <v>0</v>
      </c>
      <c r="K18" s="106">
        <v>0</v>
      </c>
      <c r="L18" s="102">
        <v>0</v>
      </c>
      <c r="M18" s="8">
        <v>0</v>
      </c>
      <c r="N18" s="8">
        <v>1</v>
      </c>
      <c r="O18" s="8">
        <v>1</v>
      </c>
      <c r="P18" s="113">
        <v>0</v>
      </c>
      <c r="Q18" s="105">
        <v>8</v>
      </c>
      <c r="R18" s="8">
        <v>3</v>
      </c>
      <c r="S18" s="8">
        <v>11</v>
      </c>
      <c r="T18" s="8">
        <v>7</v>
      </c>
      <c r="U18" s="106">
        <v>0</v>
      </c>
    </row>
    <row r="19" spans="1:21" ht="12.75">
      <c r="A19" s="83" t="s">
        <v>11</v>
      </c>
      <c r="B19" s="105">
        <v>0</v>
      </c>
      <c r="C19" s="8">
        <v>0</v>
      </c>
      <c r="D19" s="8">
        <v>1</v>
      </c>
      <c r="E19" s="8">
        <v>0</v>
      </c>
      <c r="F19" s="113">
        <v>0</v>
      </c>
      <c r="G19" s="105">
        <v>0</v>
      </c>
      <c r="H19" s="8">
        <v>0</v>
      </c>
      <c r="I19" s="8">
        <v>0</v>
      </c>
      <c r="J19" s="8">
        <v>0</v>
      </c>
      <c r="K19" s="106">
        <v>0</v>
      </c>
      <c r="L19" s="102">
        <v>0</v>
      </c>
      <c r="M19" s="8">
        <v>0</v>
      </c>
      <c r="N19" s="8">
        <v>0</v>
      </c>
      <c r="O19" s="8">
        <v>0</v>
      </c>
      <c r="P19" s="113">
        <v>0</v>
      </c>
      <c r="Q19" s="105">
        <v>0</v>
      </c>
      <c r="R19" s="8">
        <v>0</v>
      </c>
      <c r="S19" s="8">
        <v>1</v>
      </c>
      <c r="T19" s="8">
        <v>0</v>
      </c>
      <c r="U19" s="106">
        <v>0</v>
      </c>
    </row>
    <row r="20" spans="1:21" ht="12.75">
      <c r="A20" s="83" t="s">
        <v>12</v>
      </c>
      <c r="B20" s="105">
        <v>8</v>
      </c>
      <c r="C20" s="8">
        <v>0</v>
      </c>
      <c r="D20" s="8">
        <v>17</v>
      </c>
      <c r="E20" s="8">
        <v>1</v>
      </c>
      <c r="F20" s="113">
        <v>0</v>
      </c>
      <c r="G20" s="105">
        <v>0</v>
      </c>
      <c r="H20" s="8">
        <v>0</v>
      </c>
      <c r="I20" s="8">
        <v>1</v>
      </c>
      <c r="J20" s="8">
        <v>0</v>
      </c>
      <c r="K20" s="106">
        <v>0</v>
      </c>
      <c r="L20" s="102">
        <v>0</v>
      </c>
      <c r="M20" s="8">
        <v>0</v>
      </c>
      <c r="N20" s="8">
        <v>0</v>
      </c>
      <c r="O20" s="8">
        <v>0</v>
      </c>
      <c r="P20" s="113">
        <v>0</v>
      </c>
      <c r="Q20" s="105">
        <v>8</v>
      </c>
      <c r="R20" s="8">
        <v>0</v>
      </c>
      <c r="S20" s="8">
        <v>18</v>
      </c>
      <c r="T20" s="8">
        <v>1</v>
      </c>
      <c r="U20" s="106">
        <v>0</v>
      </c>
    </row>
    <row r="21" spans="1:21" ht="12.75">
      <c r="A21" s="83" t="s">
        <v>13</v>
      </c>
      <c r="B21" s="105">
        <v>2</v>
      </c>
      <c r="C21" s="8">
        <v>0</v>
      </c>
      <c r="D21" s="8">
        <v>20</v>
      </c>
      <c r="E21" s="8">
        <v>1</v>
      </c>
      <c r="F21" s="113">
        <v>0</v>
      </c>
      <c r="G21" s="105">
        <v>0</v>
      </c>
      <c r="H21" s="8">
        <v>0</v>
      </c>
      <c r="I21" s="8">
        <v>4</v>
      </c>
      <c r="J21" s="8">
        <v>0</v>
      </c>
      <c r="K21" s="106">
        <v>0</v>
      </c>
      <c r="L21" s="102">
        <v>0</v>
      </c>
      <c r="M21" s="8">
        <v>0</v>
      </c>
      <c r="N21" s="8">
        <v>0</v>
      </c>
      <c r="O21" s="8">
        <v>0</v>
      </c>
      <c r="P21" s="113">
        <v>0</v>
      </c>
      <c r="Q21" s="105">
        <v>2</v>
      </c>
      <c r="R21" s="8">
        <v>0</v>
      </c>
      <c r="S21" s="8">
        <v>24</v>
      </c>
      <c r="T21" s="8">
        <v>1</v>
      </c>
      <c r="U21" s="106">
        <v>0</v>
      </c>
    </row>
    <row r="22" spans="1:21" ht="12.75">
      <c r="A22" s="83" t="s">
        <v>14</v>
      </c>
      <c r="B22" s="105">
        <v>0</v>
      </c>
      <c r="C22" s="8">
        <v>0</v>
      </c>
      <c r="D22" s="8">
        <v>1</v>
      </c>
      <c r="E22" s="8">
        <v>1</v>
      </c>
      <c r="F22" s="113">
        <v>0</v>
      </c>
      <c r="G22" s="105">
        <v>0</v>
      </c>
      <c r="H22" s="8">
        <v>0</v>
      </c>
      <c r="I22" s="8">
        <v>1</v>
      </c>
      <c r="J22" s="8">
        <v>1</v>
      </c>
      <c r="K22" s="106">
        <v>0</v>
      </c>
      <c r="L22" s="102">
        <v>0</v>
      </c>
      <c r="M22" s="8">
        <v>0</v>
      </c>
      <c r="N22" s="8">
        <v>0</v>
      </c>
      <c r="O22" s="8">
        <v>0</v>
      </c>
      <c r="P22" s="113">
        <v>0</v>
      </c>
      <c r="Q22" s="105">
        <v>0</v>
      </c>
      <c r="R22" s="8">
        <v>0</v>
      </c>
      <c r="S22" s="8">
        <v>2</v>
      </c>
      <c r="T22" s="8">
        <v>2</v>
      </c>
      <c r="U22" s="106">
        <v>0</v>
      </c>
    </row>
    <row r="23" spans="1:21" ht="12.75">
      <c r="A23" s="83" t="s">
        <v>15</v>
      </c>
      <c r="B23" s="105">
        <v>0</v>
      </c>
      <c r="C23" s="8">
        <v>0</v>
      </c>
      <c r="D23" s="8">
        <v>0</v>
      </c>
      <c r="E23" s="8">
        <v>0</v>
      </c>
      <c r="F23" s="113">
        <v>0</v>
      </c>
      <c r="G23" s="105">
        <v>0</v>
      </c>
      <c r="H23" s="8">
        <v>0</v>
      </c>
      <c r="I23" s="8">
        <v>0</v>
      </c>
      <c r="J23" s="8">
        <v>0</v>
      </c>
      <c r="K23" s="106">
        <v>0</v>
      </c>
      <c r="L23" s="102">
        <v>0</v>
      </c>
      <c r="M23" s="8">
        <v>0</v>
      </c>
      <c r="N23" s="8">
        <v>0</v>
      </c>
      <c r="O23" s="8">
        <v>0</v>
      </c>
      <c r="P23" s="113">
        <v>0</v>
      </c>
      <c r="Q23" s="105">
        <v>0</v>
      </c>
      <c r="R23" s="8">
        <v>0</v>
      </c>
      <c r="S23" s="8">
        <v>0</v>
      </c>
      <c r="T23" s="8">
        <v>0</v>
      </c>
      <c r="U23" s="106">
        <v>0</v>
      </c>
    </row>
    <row r="24" spans="1:21" ht="12.75">
      <c r="A24" s="83" t="s">
        <v>16</v>
      </c>
      <c r="B24" s="105">
        <v>10</v>
      </c>
      <c r="C24" s="8">
        <v>0</v>
      </c>
      <c r="D24" s="8">
        <v>24</v>
      </c>
      <c r="E24" s="8">
        <v>4</v>
      </c>
      <c r="F24" s="113">
        <v>0</v>
      </c>
      <c r="G24" s="105">
        <v>3</v>
      </c>
      <c r="H24" s="8">
        <v>1</v>
      </c>
      <c r="I24" s="8">
        <v>9</v>
      </c>
      <c r="J24" s="8">
        <v>8</v>
      </c>
      <c r="K24" s="106">
        <v>1</v>
      </c>
      <c r="L24" s="102">
        <v>0</v>
      </c>
      <c r="M24" s="8">
        <v>0</v>
      </c>
      <c r="N24" s="8">
        <v>1</v>
      </c>
      <c r="O24" s="8">
        <v>0</v>
      </c>
      <c r="P24" s="113">
        <v>0</v>
      </c>
      <c r="Q24" s="105">
        <v>13</v>
      </c>
      <c r="R24" s="8">
        <v>1</v>
      </c>
      <c r="S24" s="8">
        <v>34</v>
      </c>
      <c r="T24" s="8">
        <v>12</v>
      </c>
      <c r="U24" s="106">
        <v>1</v>
      </c>
    </row>
    <row r="25" spans="1:21" ht="13.5" thickBot="1">
      <c r="A25" s="84" t="s">
        <v>17</v>
      </c>
      <c r="B25" s="107">
        <v>6</v>
      </c>
      <c r="C25" s="9">
        <v>0</v>
      </c>
      <c r="D25" s="9">
        <v>8</v>
      </c>
      <c r="E25" s="9">
        <v>1</v>
      </c>
      <c r="F25" s="114">
        <v>0</v>
      </c>
      <c r="G25" s="107">
        <v>0</v>
      </c>
      <c r="H25" s="9">
        <v>0</v>
      </c>
      <c r="I25" s="9">
        <v>1</v>
      </c>
      <c r="J25" s="9">
        <v>0</v>
      </c>
      <c r="K25" s="108">
        <v>0</v>
      </c>
      <c r="L25" s="103">
        <v>0</v>
      </c>
      <c r="M25" s="9">
        <v>0</v>
      </c>
      <c r="N25" s="9">
        <v>0</v>
      </c>
      <c r="O25" s="9">
        <v>0</v>
      </c>
      <c r="P25" s="114">
        <v>0</v>
      </c>
      <c r="Q25" s="107">
        <v>6</v>
      </c>
      <c r="R25" s="9">
        <v>0</v>
      </c>
      <c r="S25" s="9">
        <v>9</v>
      </c>
      <c r="T25" s="9">
        <v>1</v>
      </c>
      <c r="U25" s="108">
        <v>0</v>
      </c>
    </row>
    <row r="26" spans="1:21" ht="13.5" thickBot="1">
      <c r="A26" s="95" t="s">
        <v>18</v>
      </c>
      <c r="B26" s="99">
        <v>95</v>
      </c>
      <c r="C26" s="100">
        <v>11</v>
      </c>
      <c r="D26" s="100">
        <v>342</v>
      </c>
      <c r="E26" s="100">
        <v>42</v>
      </c>
      <c r="F26" s="115">
        <v>4</v>
      </c>
      <c r="G26" s="99">
        <v>15</v>
      </c>
      <c r="H26" s="100">
        <v>5</v>
      </c>
      <c r="I26" s="100">
        <v>96</v>
      </c>
      <c r="J26" s="100">
        <v>17</v>
      </c>
      <c r="K26" s="101">
        <v>5</v>
      </c>
      <c r="L26" s="104">
        <v>2</v>
      </c>
      <c r="M26" s="100">
        <v>1</v>
      </c>
      <c r="N26" s="100">
        <v>7</v>
      </c>
      <c r="O26" s="100">
        <v>1</v>
      </c>
      <c r="P26" s="115">
        <v>0</v>
      </c>
      <c r="Q26" s="99">
        <v>112</v>
      </c>
      <c r="R26" s="100">
        <v>17</v>
      </c>
      <c r="S26" s="100">
        <v>445</v>
      </c>
      <c r="T26" s="100">
        <v>60</v>
      </c>
      <c r="U26" s="101">
        <v>9</v>
      </c>
    </row>
  </sheetData>
  <sheetProtection/>
  <mergeCells count="18">
    <mergeCell ref="U7:U8"/>
    <mergeCell ref="L7:M7"/>
    <mergeCell ref="N7:O7"/>
    <mergeCell ref="B1:P1"/>
    <mergeCell ref="Q7:R7"/>
    <mergeCell ref="Q1:U1"/>
    <mergeCell ref="L6:P6"/>
    <mergeCell ref="P7:P8"/>
    <mergeCell ref="Q6:U6"/>
    <mergeCell ref="S7:T7"/>
    <mergeCell ref="F7:F8"/>
    <mergeCell ref="B6:F6"/>
    <mergeCell ref="B7:C7"/>
    <mergeCell ref="G6:K6"/>
    <mergeCell ref="G7:H7"/>
    <mergeCell ref="I7:J7"/>
    <mergeCell ref="K7:K8"/>
    <mergeCell ref="D7:E7"/>
  </mergeCells>
  <hyperlinks>
    <hyperlink ref="M4" location="Inicio!A1" display="Volver a Inicio"/>
  </hyperlinks>
  <printOptions/>
  <pageMargins left="1.43" right="0.38" top="0.92" bottom="0.1968503937007874" header="0" footer="0"/>
  <pageSetup horizontalDpi="600" verticalDpi="600" orientation="landscape" paperSize="9" r:id="rId1"/>
  <headerFooter alignWithMargins="0">
    <oddFooter>&amp;R&amp;P/&amp;N</oddFooter>
  </headerFooter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7.57421875" style="1" customWidth="1"/>
    <col min="2" max="7" width="16.57421875" style="1" customWidth="1"/>
    <col min="8" max="16384" width="11.421875" style="1" customWidth="1"/>
  </cols>
  <sheetData>
    <row r="1" spans="1:7" ht="15">
      <c r="A1" s="133" t="s">
        <v>55</v>
      </c>
      <c r="B1" s="133"/>
      <c r="C1" s="133"/>
      <c r="D1" s="133"/>
      <c r="E1" s="133"/>
      <c r="F1" s="133"/>
      <c r="G1" s="133"/>
    </row>
    <row r="2" spans="1:7" ht="15">
      <c r="A2" s="133" t="s">
        <v>56</v>
      </c>
      <c r="B2" s="133"/>
      <c r="C2" s="133"/>
      <c r="D2" s="133"/>
      <c r="E2" s="133"/>
      <c r="F2" s="133"/>
      <c r="G2" s="133"/>
    </row>
    <row r="3" spans="1:7" ht="15.75" thickBot="1">
      <c r="A3" s="6"/>
      <c r="B3" s="6"/>
      <c r="C3" s="7"/>
      <c r="D3" s="7"/>
      <c r="E3" s="7"/>
      <c r="F3" s="7"/>
      <c r="G3" s="7"/>
    </row>
    <row r="4" spans="1:7" ht="15.75" thickBot="1">
      <c r="A4" s="14">
        <v>2017</v>
      </c>
      <c r="B4" s="7"/>
      <c r="C4" s="7"/>
      <c r="D4" s="7"/>
      <c r="E4" s="7"/>
      <c r="F4" s="7"/>
      <c r="G4" s="15" t="s">
        <v>71</v>
      </c>
    </row>
    <row r="5" ht="13.5" thickBot="1">
      <c r="A5" s="2"/>
    </row>
    <row r="6" spans="2:7" s="2" customFormat="1" ht="48.75" customHeight="1">
      <c r="B6" s="145" t="s">
        <v>53</v>
      </c>
      <c r="C6" s="148"/>
      <c r="D6" s="145" t="s">
        <v>70</v>
      </c>
      <c r="E6" s="161"/>
      <c r="F6" s="148" t="s">
        <v>54</v>
      </c>
      <c r="G6" s="161"/>
    </row>
    <row r="7" spans="2:7" s="2" customFormat="1" ht="39" thickBot="1">
      <c r="B7" s="118" t="s">
        <v>51</v>
      </c>
      <c r="C7" s="125" t="s">
        <v>52</v>
      </c>
      <c r="D7" s="118" t="s">
        <v>51</v>
      </c>
      <c r="E7" s="119" t="s">
        <v>52</v>
      </c>
      <c r="F7" s="129" t="s">
        <v>51</v>
      </c>
      <c r="G7" s="119" t="s">
        <v>52</v>
      </c>
    </row>
    <row r="8" spans="1:7" ht="12.75">
      <c r="A8" s="70" t="s">
        <v>1</v>
      </c>
      <c r="B8" s="120">
        <f>+IF(('Terminacion recusos'!B9+'Terminacion recusos'!D9)&gt;0,('Terminacion recusos'!B9)/('Terminacion recusos'!B9+'Terminacion recusos'!D9),"-")</f>
        <v>0</v>
      </c>
      <c r="C8" s="126">
        <f>+IF(('Terminacion recusos'!C9+'Terminacion recusos'!E9)&gt;0,('Terminacion recusos'!C9)/('Terminacion recusos'!C9+'Terminacion recusos'!E9),"-")</f>
        <v>0.5</v>
      </c>
      <c r="D8" s="120">
        <f>+IF(('Terminacion recusos'!G9+'Terminacion recusos'!I9)&gt;0,('Terminacion recusos'!G9)/('Terminacion recusos'!G9+'Terminacion recusos'!I9),"-")</f>
        <v>0</v>
      </c>
      <c r="E8" s="121">
        <f>+IF(('Terminacion recusos'!H9+'Terminacion recusos'!J9)&gt;0,('Terminacion recusos'!H9)/('Terminacion recusos'!H9+'Terminacion recusos'!J9),"-")</f>
        <v>0.5</v>
      </c>
      <c r="F8" s="130" t="str">
        <f>+IF(('Terminacion recusos'!L9+'Terminacion recusos'!N9)&gt;0,('Terminacion recusos'!L9)/('Terminacion recusos'!L9+'Terminacion recusos'!N9),"-")</f>
        <v>-</v>
      </c>
      <c r="G8" s="121" t="str">
        <f>+IF(('Terminacion recusos'!M9+'Terminacion recusos'!O9)&gt;0,('Terminacion recusos'!M9)/('Terminacion recusos'!M9+'Terminacion recusos'!O9),"-")</f>
        <v>-</v>
      </c>
    </row>
    <row r="9" spans="1:7" ht="12.75">
      <c r="A9" s="71" t="s">
        <v>2</v>
      </c>
      <c r="B9" s="120">
        <f>+IF(('Terminacion recusos'!B10+'Terminacion recusos'!D10)&gt;0,('Terminacion recusos'!B10)/('Terminacion recusos'!B10+'Terminacion recusos'!D10),"-")</f>
        <v>0.2727272727272727</v>
      </c>
      <c r="C9" s="126">
        <f>+IF(('Terminacion recusos'!C10+'Terminacion recusos'!E10)&gt;0,('Terminacion recusos'!C10)/('Terminacion recusos'!C10+'Terminacion recusos'!E10),"-")</f>
        <v>0</v>
      </c>
      <c r="D9" s="120" t="str">
        <f>+IF(('Terminacion recusos'!G10+'Terminacion recusos'!I10)&gt;0,('Terminacion recusos'!G10)/('Terminacion recusos'!G10+'Terminacion recusos'!I10),"-")</f>
        <v>-</v>
      </c>
      <c r="E9" s="121" t="str">
        <f>+IF(('Terminacion recusos'!H10+'Terminacion recusos'!J10)&gt;0,('Terminacion recusos'!H10)/('Terminacion recusos'!H10+'Terminacion recusos'!J10),"-")</f>
        <v>-</v>
      </c>
      <c r="F9" s="130" t="str">
        <f>+IF(('Terminacion recusos'!L10+'Terminacion recusos'!N10)&gt;0,('Terminacion recusos'!L10)/('Terminacion recusos'!L10+'Terminacion recusos'!N10),"-")</f>
        <v>-</v>
      </c>
      <c r="G9" s="121" t="str">
        <f>+IF(('Terminacion recusos'!M10+'Terminacion recusos'!O10)&gt;0,('Terminacion recusos'!M10)/('Terminacion recusos'!M10+'Terminacion recusos'!O10),"-")</f>
        <v>-</v>
      </c>
    </row>
    <row r="10" spans="1:7" ht="12.75">
      <c r="A10" s="71" t="s">
        <v>3</v>
      </c>
      <c r="B10" s="120">
        <f>+IF(('Terminacion recusos'!B11+'Terminacion recusos'!D11)&gt;0,('Terminacion recusos'!B11)/('Terminacion recusos'!B11+'Terminacion recusos'!D11),"-")</f>
        <v>0</v>
      </c>
      <c r="C10" s="126">
        <f>+IF(('Terminacion recusos'!C11+'Terminacion recusos'!E11)&gt;0,('Terminacion recusos'!C11)/('Terminacion recusos'!C11+'Terminacion recusos'!E11),"-")</f>
        <v>0</v>
      </c>
      <c r="D10" s="120">
        <f>+IF(('Terminacion recusos'!G11+'Terminacion recusos'!I11)&gt;0,('Terminacion recusos'!G11)/('Terminacion recusos'!G11+'Terminacion recusos'!I11),"-")</f>
        <v>0.3333333333333333</v>
      </c>
      <c r="E10" s="121">
        <f>+IF(('Terminacion recusos'!H11+'Terminacion recusos'!J11)&gt;0,('Terminacion recusos'!H11)/('Terminacion recusos'!H11+'Terminacion recusos'!J11),"-")</f>
        <v>0</v>
      </c>
      <c r="F10" s="130" t="str">
        <f>+IF(('Terminacion recusos'!L11+'Terminacion recusos'!N11)&gt;0,('Terminacion recusos'!L11)/('Terminacion recusos'!L11+'Terminacion recusos'!N11),"-")</f>
        <v>-</v>
      </c>
      <c r="G10" s="121" t="str">
        <f>+IF(('Terminacion recusos'!M11+'Terminacion recusos'!O11)&gt;0,('Terminacion recusos'!M11)/('Terminacion recusos'!M11+'Terminacion recusos'!O11),"-")</f>
        <v>-</v>
      </c>
    </row>
    <row r="11" spans="1:7" ht="12.75">
      <c r="A11" s="71" t="s">
        <v>4</v>
      </c>
      <c r="B11" s="120">
        <f>+IF(('Terminacion recusos'!B12+'Terminacion recusos'!D12)&gt;0,('Terminacion recusos'!B12)/('Terminacion recusos'!B12+'Terminacion recusos'!D12),"-")</f>
        <v>0.35294117647058826</v>
      </c>
      <c r="C11" s="126">
        <f>+IF(('Terminacion recusos'!C12+'Terminacion recusos'!E12)&gt;0,('Terminacion recusos'!C12)/('Terminacion recusos'!C12+'Terminacion recusos'!E12),"-")</f>
        <v>0.2</v>
      </c>
      <c r="D11" s="120">
        <f>+IF(('Terminacion recusos'!G12+'Terminacion recusos'!I12)&gt;0,('Terminacion recusos'!G12)/('Terminacion recusos'!G12+'Terminacion recusos'!I12),"-")</f>
        <v>0</v>
      </c>
      <c r="E11" s="121">
        <f>+IF(('Terminacion recusos'!H12+'Terminacion recusos'!J12)&gt;0,('Terminacion recusos'!H12)/('Terminacion recusos'!H12+'Terminacion recusos'!J12),"-")</f>
        <v>1</v>
      </c>
      <c r="F11" s="130" t="str">
        <f>+IF(('Terminacion recusos'!L12+'Terminacion recusos'!N12)&gt;0,('Terminacion recusos'!L12)/('Terminacion recusos'!L12+'Terminacion recusos'!N12),"-")</f>
        <v>-</v>
      </c>
      <c r="G11" s="121" t="str">
        <f>+IF(('Terminacion recusos'!M12+'Terminacion recusos'!O12)&gt;0,('Terminacion recusos'!M12)/('Terminacion recusos'!M12+'Terminacion recusos'!O12),"-")</f>
        <v>-</v>
      </c>
    </row>
    <row r="12" spans="1:7" ht="12.75">
      <c r="A12" s="71" t="s">
        <v>5</v>
      </c>
      <c r="B12" s="120">
        <f>+IF(('Terminacion recusos'!B13+'Terminacion recusos'!D13)&gt;0,('Terminacion recusos'!B13)/('Terminacion recusos'!B13+'Terminacion recusos'!D13),"-")</f>
        <v>0.17647058823529413</v>
      </c>
      <c r="C12" s="126" t="str">
        <f>+IF(('Terminacion recusos'!C13+'Terminacion recusos'!E13)&gt;0,('Terminacion recusos'!C13)/('Terminacion recusos'!C13+'Terminacion recusos'!E13),"-")</f>
        <v>-</v>
      </c>
      <c r="D12" s="120">
        <f>+IF(('Terminacion recusos'!G13+'Terminacion recusos'!I13)&gt;0,('Terminacion recusos'!G13)/('Terminacion recusos'!G13+'Terminacion recusos'!I13),"-")</f>
        <v>0.03571428571428571</v>
      </c>
      <c r="E12" s="121" t="str">
        <f>+IF(('Terminacion recusos'!H13+'Terminacion recusos'!J13)&gt;0,('Terminacion recusos'!H13)/('Terminacion recusos'!H13+'Terminacion recusos'!J13),"-")</f>
        <v>-</v>
      </c>
      <c r="F12" s="130" t="str">
        <f>+IF(('Terminacion recusos'!L13+'Terminacion recusos'!N13)&gt;0,('Terminacion recusos'!L13)/('Terminacion recusos'!L13+'Terminacion recusos'!N13),"-")</f>
        <v>-</v>
      </c>
      <c r="G12" s="121" t="str">
        <f>+IF(('Terminacion recusos'!M13+'Terminacion recusos'!O13)&gt;0,('Terminacion recusos'!M13)/('Terminacion recusos'!M13+'Terminacion recusos'!O13),"-")</f>
        <v>-</v>
      </c>
    </row>
    <row r="13" spans="1:7" ht="12.75">
      <c r="A13" s="71" t="s">
        <v>6</v>
      </c>
      <c r="B13" s="120" t="str">
        <f>+IF(('Terminacion recusos'!B14+'Terminacion recusos'!D14)&gt;0,('Terminacion recusos'!B14)/('Terminacion recusos'!B14+'Terminacion recusos'!D14),"-")</f>
        <v>-</v>
      </c>
      <c r="C13" s="126">
        <f>+IF(('Terminacion recusos'!C14+'Terminacion recusos'!E14)&gt;0,('Terminacion recusos'!C14)/('Terminacion recusos'!C14+'Terminacion recusos'!E14),"-")</f>
        <v>1</v>
      </c>
      <c r="D13" s="120">
        <f>+IF(('Terminacion recusos'!G14+'Terminacion recusos'!I14)&gt;0,('Terminacion recusos'!G14)/('Terminacion recusos'!G14+'Terminacion recusos'!I14),"-")</f>
        <v>0</v>
      </c>
      <c r="E13" s="121" t="str">
        <f>+IF(('Terminacion recusos'!H14+'Terminacion recusos'!J14)&gt;0,('Terminacion recusos'!H14)/('Terminacion recusos'!H14+'Terminacion recusos'!J14),"-")</f>
        <v>-</v>
      </c>
      <c r="F13" s="130" t="str">
        <f>+IF(('Terminacion recusos'!L14+'Terminacion recusos'!N14)&gt;0,('Terminacion recusos'!L14)/('Terminacion recusos'!L14+'Terminacion recusos'!N14),"-")</f>
        <v>-</v>
      </c>
      <c r="G13" s="121" t="str">
        <f>+IF(('Terminacion recusos'!M14+'Terminacion recusos'!O14)&gt;0,('Terminacion recusos'!M14)/('Terminacion recusos'!M14+'Terminacion recusos'!O14),"-")</f>
        <v>-</v>
      </c>
    </row>
    <row r="14" spans="1:7" ht="12.75">
      <c r="A14" s="71" t="s">
        <v>7</v>
      </c>
      <c r="B14" s="120">
        <f>+IF(('Terminacion recusos'!B15+'Terminacion recusos'!D15)&gt;0,('Terminacion recusos'!B15)/('Terminacion recusos'!B15+'Terminacion recusos'!D15),"-")</f>
        <v>0.4</v>
      </c>
      <c r="C14" s="126" t="str">
        <f>+IF(('Terminacion recusos'!C15+'Terminacion recusos'!E15)&gt;0,('Terminacion recusos'!C15)/('Terminacion recusos'!C15+'Terminacion recusos'!E15),"-")</f>
        <v>-</v>
      </c>
      <c r="D14" s="120">
        <f>+IF(('Terminacion recusos'!G15+'Terminacion recusos'!I15)&gt;0,('Terminacion recusos'!G15)/('Terminacion recusos'!G15+'Terminacion recusos'!I15),"-")</f>
        <v>0.14285714285714285</v>
      </c>
      <c r="E14" s="121" t="str">
        <f>+IF(('Terminacion recusos'!H15+'Terminacion recusos'!J15)&gt;0,('Terminacion recusos'!H15)/('Terminacion recusos'!H15+'Terminacion recusos'!J15),"-")</f>
        <v>-</v>
      </c>
      <c r="F14" s="130" t="str">
        <f>+IF(('Terminacion recusos'!L15+'Terminacion recusos'!N15)&gt;0,('Terminacion recusos'!L15)/('Terminacion recusos'!L15+'Terminacion recusos'!N15),"-")</f>
        <v>-</v>
      </c>
      <c r="G14" s="121" t="str">
        <f>+IF(('Terminacion recusos'!M15+'Terminacion recusos'!O15)&gt;0,('Terminacion recusos'!M15)/('Terminacion recusos'!M15+'Terminacion recusos'!O15),"-")</f>
        <v>-</v>
      </c>
    </row>
    <row r="15" spans="1:7" ht="12.75">
      <c r="A15" s="71" t="s">
        <v>8</v>
      </c>
      <c r="B15" s="120">
        <f>+IF(('Terminacion recusos'!B16+'Terminacion recusos'!D16)&gt;0,('Terminacion recusos'!B16)/('Terminacion recusos'!B16+'Terminacion recusos'!D16),"-")</f>
        <v>0.16666666666666666</v>
      </c>
      <c r="C15" s="126">
        <f>+IF(('Terminacion recusos'!C16+'Terminacion recusos'!E16)&gt;0,('Terminacion recusos'!C16)/('Terminacion recusos'!C16+'Terminacion recusos'!E16),"-")</f>
        <v>0</v>
      </c>
      <c r="D15" s="120">
        <f>+IF(('Terminacion recusos'!G16+'Terminacion recusos'!I16)&gt;0,('Terminacion recusos'!G16)/('Terminacion recusos'!G16+'Terminacion recusos'!I16),"-")</f>
        <v>0</v>
      </c>
      <c r="E15" s="121">
        <f>+IF(('Terminacion recusos'!H16+'Terminacion recusos'!J16)&gt;0,('Terminacion recusos'!H16)/('Terminacion recusos'!H16+'Terminacion recusos'!J16),"-")</f>
        <v>0</v>
      </c>
      <c r="F15" s="130">
        <f>+IF(('Terminacion recusos'!L16+'Terminacion recusos'!N16)&gt;0,('Terminacion recusos'!L16)/('Terminacion recusos'!L16+'Terminacion recusos'!N16),"-")</f>
        <v>0.5</v>
      </c>
      <c r="G15" s="121" t="str">
        <f>+IF(('Terminacion recusos'!M16+'Terminacion recusos'!O16)&gt;0,('Terminacion recusos'!M16)/('Terminacion recusos'!M16+'Terminacion recusos'!O16),"-")</f>
        <v>-</v>
      </c>
    </row>
    <row r="16" spans="1:7" ht="12.75">
      <c r="A16" s="71" t="s">
        <v>9</v>
      </c>
      <c r="B16" s="120">
        <f>+IF(('Terminacion recusos'!B17+'Terminacion recusos'!D17)&gt;0,('Terminacion recusos'!B17)/('Terminacion recusos'!B17+'Terminacion recusos'!D17),"-")</f>
        <v>0.18803418803418803</v>
      </c>
      <c r="C16" s="126">
        <f>+IF(('Terminacion recusos'!C17+'Terminacion recusos'!E17)&gt;0,('Terminacion recusos'!C17)/('Terminacion recusos'!C17+'Terminacion recusos'!E17),"-")</f>
        <v>0.2608695652173913</v>
      </c>
      <c r="D16" s="120">
        <f>+IF(('Terminacion recusos'!G17+'Terminacion recusos'!I17)&gt;0,('Terminacion recusos'!G17)/('Terminacion recusos'!G17+'Terminacion recusos'!I17),"-")</f>
        <v>0.19047619047619047</v>
      </c>
      <c r="E16" s="121">
        <f>+IF(('Terminacion recusos'!H17+'Terminacion recusos'!J17)&gt;0,('Terminacion recusos'!H17)/('Terminacion recusos'!H17+'Terminacion recusos'!J17),"-")</f>
        <v>0.16666666666666666</v>
      </c>
      <c r="F16" s="130">
        <f>+IF(('Terminacion recusos'!L17+'Terminacion recusos'!N17)&gt;0,('Terminacion recusos'!L17)/('Terminacion recusos'!L17+'Terminacion recusos'!N17),"-")</f>
        <v>0</v>
      </c>
      <c r="G16" s="121">
        <f>+IF(('Terminacion recusos'!M17+'Terminacion recusos'!O17)&gt;0,('Terminacion recusos'!M17)/('Terminacion recusos'!M17+'Terminacion recusos'!O17),"-")</f>
        <v>1</v>
      </c>
    </row>
    <row r="17" spans="1:7" ht="12.75">
      <c r="A17" s="71" t="s">
        <v>10</v>
      </c>
      <c r="B17" s="120">
        <f>+IF(('Terminacion recusos'!B18+'Terminacion recusos'!D18)&gt;0,('Terminacion recusos'!B18)/('Terminacion recusos'!B18+'Terminacion recusos'!D18),"-")</f>
        <v>0.4444444444444444</v>
      </c>
      <c r="C17" s="126">
        <f>+IF(('Terminacion recusos'!C18+'Terminacion recusos'!E18)&gt;0,('Terminacion recusos'!C18)/('Terminacion recusos'!C18+'Terminacion recusos'!E18),"-")</f>
        <v>0.25</v>
      </c>
      <c r="D17" s="120" t="str">
        <f>+IF(('Terminacion recusos'!G18+'Terminacion recusos'!I18)&gt;0,('Terminacion recusos'!G18)/('Terminacion recusos'!G18+'Terminacion recusos'!I18),"-")</f>
        <v>-</v>
      </c>
      <c r="E17" s="121">
        <f>+IF(('Terminacion recusos'!H18+'Terminacion recusos'!J18)&gt;0,('Terminacion recusos'!H18)/('Terminacion recusos'!H18+'Terminacion recusos'!J18),"-")</f>
        <v>1</v>
      </c>
      <c r="F17" s="130">
        <f>+IF(('Terminacion recusos'!L18+'Terminacion recusos'!N18)&gt;0,('Terminacion recusos'!L18)/('Terminacion recusos'!L18+'Terminacion recusos'!N18),"-")</f>
        <v>0</v>
      </c>
      <c r="G17" s="121">
        <f>+IF(('Terminacion recusos'!M18+'Terminacion recusos'!O18)&gt;0,('Terminacion recusos'!M18)/('Terminacion recusos'!M18+'Terminacion recusos'!O18),"-")</f>
        <v>0</v>
      </c>
    </row>
    <row r="18" spans="1:7" ht="12.75">
      <c r="A18" s="71" t="s">
        <v>11</v>
      </c>
      <c r="B18" s="120">
        <f>+IF(('Terminacion recusos'!B19+'Terminacion recusos'!D19)&gt;0,('Terminacion recusos'!B19)/('Terminacion recusos'!B19+'Terminacion recusos'!D19),"-")</f>
        <v>0</v>
      </c>
      <c r="C18" s="126" t="str">
        <f>+IF(('Terminacion recusos'!C19+'Terminacion recusos'!E19)&gt;0,('Terminacion recusos'!C19)/('Terminacion recusos'!C19+'Terminacion recusos'!E19),"-")</f>
        <v>-</v>
      </c>
      <c r="D18" s="120" t="str">
        <f>+IF(('Terminacion recusos'!G19+'Terminacion recusos'!I19)&gt;0,('Terminacion recusos'!G19)/('Terminacion recusos'!G19+'Terminacion recusos'!I19),"-")</f>
        <v>-</v>
      </c>
      <c r="E18" s="121" t="str">
        <f>+IF(('Terminacion recusos'!H19+'Terminacion recusos'!J19)&gt;0,('Terminacion recusos'!H19)/('Terminacion recusos'!H19+'Terminacion recusos'!J19),"-")</f>
        <v>-</v>
      </c>
      <c r="F18" s="130" t="str">
        <f>+IF(('Terminacion recusos'!L19+'Terminacion recusos'!N19)&gt;0,('Terminacion recusos'!L19)/('Terminacion recusos'!L19+'Terminacion recusos'!N19),"-")</f>
        <v>-</v>
      </c>
      <c r="G18" s="121" t="str">
        <f>+IF(('Terminacion recusos'!M19+'Terminacion recusos'!O19)&gt;0,('Terminacion recusos'!M19)/('Terminacion recusos'!M19+'Terminacion recusos'!O19),"-")</f>
        <v>-</v>
      </c>
    </row>
    <row r="19" spans="1:7" ht="12.75">
      <c r="A19" s="71" t="s">
        <v>12</v>
      </c>
      <c r="B19" s="120">
        <f>+IF(('Terminacion recusos'!B20+'Terminacion recusos'!D20)&gt;0,('Terminacion recusos'!B20)/('Terminacion recusos'!B20+'Terminacion recusos'!D20),"-")</f>
        <v>0.32</v>
      </c>
      <c r="C19" s="126">
        <f>+IF(('Terminacion recusos'!C20+'Terminacion recusos'!E20)&gt;0,('Terminacion recusos'!C20)/('Terminacion recusos'!C20+'Terminacion recusos'!E20),"-")</f>
        <v>0</v>
      </c>
      <c r="D19" s="120">
        <f>+IF(('Terminacion recusos'!G20+'Terminacion recusos'!I20)&gt;0,('Terminacion recusos'!G20)/('Terminacion recusos'!G20+'Terminacion recusos'!I20),"-")</f>
        <v>0</v>
      </c>
      <c r="E19" s="121" t="str">
        <f>+IF(('Terminacion recusos'!H20+'Terminacion recusos'!J20)&gt;0,('Terminacion recusos'!H20)/('Terminacion recusos'!H20+'Terminacion recusos'!J20),"-")</f>
        <v>-</v>
      </c>
      <c r="F19" s="130" t="str">
        <f>+IF(('Terminacion recusos'!L20+'Terminacion recusos'!N20)&gt;0,('Terminacion recusos'!L20)/('Terminacion recusos'!L20+'Terminacion recusos'!N20),"-")</f>
        <v>-</v>
      </c>
      <c r="G19" s="121" t="str">
        <f>+IF(('Terminacion recusos'!M20+'Terminacion recusos'!O20)&gt;0,('Terminacion recusos'!M20)/('Terminacion recusos'!M20+'Terminacion recusos'!O20),"-")</f>
        <v>-</v>
      </c>
    </row>
    <row r="20" spans="1:7" ht="12.75">
      <c r="A20" s="71" t="s">
        <v>13</v>
      </c>
      <c r="B20" s="120">
        <f>+IF(('Terminacion recusos'!B21+'Terminacion recusos'!D21)&gt;0,('Terminacion recusos'!B21)/('Terminacion recusos'!B21+'Terminacion recusos'!D21),"-")</f>
        <v>0.09090909090909091</v>
      </c>
      <c r="C20" s="126">
        <f>+IF(('Terminacion recusos'!C21+'Terminacion recusos'!E21)&gt;0,('Terminacion recusos'!C21)/('Terminacion recusos'!C21+'Terminacion recusos'!E21),"-")</f>
        <v>0</v>
      </c>
      <c r="D20" s="120">
        <f>+IF(('Terminacion recusos'!G21+'Terminacion recusos'!I21)&gt;0,('Terminacion recusos'!G21)/('Terminacion recusos'!G21+'Terminacion recusos'!I21),"-")</f>
        <v>0</v>
      </c>
      <c r="E20" s="121" t="str">
        <f>+IF(('Terminacion recusos'!H21+'Terminacion recusos'!J21)&gt;0,('Terminacion recusos'!H21)/('Terminacion recusos'!H21+'Terminacion recusos'!J21),"-")</f>
        <v>-</v>
      </c>
      <c r="F20" s="130" t="str">
        <f>+IF(('Terminacion recusos'!L21+'Terminacion recusos'!N21)&gt;0,('Terminacion recusos'!L21)/('Terminacion recusos'!L21+'Terminacion recusos'!N21),"-")</f>
        <v>-</v>
      </c>
      <c r="G20" s="121" t="str">
        <f>+IF(('Terminacion recusos'!M21+'Terminacion recusos'!O21)&gt;0,('Terminacion recusos'!M21)/('Terminacion recusos'!M21+'Terminacion recusos'!O21),"-")</f>
        <v>-</v>
      </c>
    </row>
    <row r="21" spans="1:7" ht="12.75">
      <c r="A21" s="71" t="s">
        <v>14</v>
      </c>
      <c r="B21" s="120">
        <f>+IF(('Terminacion recusos'!B22+'Terminacion recusos'!D22)&gt;0,('Terminacion recusos'!B22)/('Terminacion recusos'!B22+'Terminacion recusos'!D22),"-")</f>
        <v>0</v>
      </c>
      <c r="C21" s="126">
        <f>+IF(('Terminacion recusos'!C22+'Terminacion recusos'!E22)&gt;0,('Terminacion recusos'!C22)/('Terminacion recusos'!C22+'Terminacion recusos'!E22),"-")</f>
        <v>0</v>
      </c>
      <c r="D21" s="120">
        <f>+IF(('Terminacion recusos'!G22+'Terminacion recusos'!I22)&gt;0,('Terminacion recusos'!G22)/('Terminacion recusos'!G22+'Terminacion recusos'!I22),"-")</f>
        <v>0</v>
      </c>
      <c r="E21" s="121">
        <f>+IF(('Terminacion recusos'!H22+'Terminacion recusos'!J22)&gt;0,('Terminacion recusos'!H22)/('Terminacion recusos'!H22+'Terminacion recusos'!J22),"-")</f>
        <v>0</v>
      </c>
      <c r="F21" s="130" t="str">
        <f>+IF(('Terminacion recusos'!L22+'Terminacion recusos'!N22)&gt;0,('Terminacion recusos'!L22)/('Terminacion recusos'!L22+'Terminacion recusos'!N22),"-")</f>
        <v>-</v>
      </c>
      <c r="G21" s="121" t="str">
        <f>+IF(('Terminacion recusos'!M22+'Terminacion recusos'!O22)&gt;0,('Terminacion recusos'!M22)/('Terminacion recusos'!M22+'Terminacion recusos'!O22),"-")</f>
        <v>-</v>
      </c>
    </row>
    <row r="22" spans="1:7" ht="12.75">
      <c r="A22" s="71" t="s">
        <v>15</v>
      </c>
      <c r="B22" s="120" t="str">
        <f>+IF(('Terminacion recusos'!B23+'Terminacion recusos'!D23)&gt;0,('Terminacion recusos'!B23)/('Terminacion recusos'!B23+'Terminacion recusos'!D23),"-")</f>
        <v>-</v>
      </c>
      <c r="C22" s="126" t="str">
        <f>+IF(('Terminacion recusos'!C23+'Terminacion recusos'!E23)&gt;0,('Terminacion recusos'!C23)/('Terminacion recusos'!C23+'Terminacion recusos'!E23),"-")</f>
        <v>-</v>
      </c>
      <c r="D22" s="120" t="str">
        <f>+IF(('Terminacion recusos'!G23+'Terminacion recusos'!I23)&gt;0,('Terminacion recusos'!G23)/('Terminacion recusos'!G23+'Terminacion recusos'!I23),"-")</f>
        <v>-</v>
      </c>
      <c r="E22" s="121" t="str">
        <f>+IF(('Terminacion recusos'!H23+'Terminacion recusos'!J23)&gt;0,('Terminacion recusos'!H23)/('Terminacion recusos'!H23+'Terminacion recusos'!J23),"-")</f>
        <v>-</v>
      </c>
      <c r="F22" s="130" t="str">
        <f>+IF(('Terminacion recusos'!L23+'Terminacion recusos'!N23)&gt;0,('Terminacion recusos'!L23)/('Terminacion recusos'!L23+'Terminacion recusos'!N23),"-")</f>
        <v>-</v>
      </c>
      <c r="G22" s="121" t="str">
        <f>+IF(('Terminacion recusos'!M23+'Terminacion recusos'!O23)&gt;0,('Terminacion recusos'!M23)/('Terminacion recusos'!M23+'Terminacion recusos'!O23),"-")</f>
        <v>-</v>
      </c>
    </row>
    <row r="23" spans="1:7" ht="12.75">
      <c r="A23" s="71" t="s">
        <v>16</v>
      </c>
      <c r="B23" s="120">
        <f>+IF(('Terminacion recusos'!B24+'Terminacion recusos'!D24)&gt;0,('Terminacion recusos'!B24)/('Terminacion recusos'!B24+'Terminacion recusos'!D24),"-")</f>
        <v>0.29411764705882354</v>
      </c>
      <c r="C23" s="126">
        <f>+IF(('Terminacion recusos'!C24+'Terminacion recusos'!E24)&gt;0,('Terminacion recusos'!C24)/('Terminacion recusos'!C24+'Terminacion recusos'!E24),"-")</f>
        <v>0</v>
      </c>
      <c r="D23" s="120">
        <f>+IF(('Terminacion recusos'!G24+'Terminacion recusos'!I24)&gt;0,('Terminacion recusos'!G24)/('Terminacion recusos'!G24+'Terminacion recusos'!I24),"-")</f>
        <v>0.25</v>
      </c>
      <c r="E23" s="121">
        <f>+IF(('Terminacion recusos'!H24+'Terminacion recusos'!J24)&gt;0,('Terminacion recusos'!H24)/('Terminacion recusos'!H24+'Terminacion recusos'!J24),"-")</f>
        <v>0.1111111111111111</v>
      </c>
      <c r="F23" s="130">
        <f>+IF(('Terminacion recusos'!L24+'Terminacion recusos'!N24)&gt;0,('Terminacion recusos'!L24)/('Terminacion recusos'!L24+'Terminacion recusos'!N24),"-")</f>
        <v>0</v>
      </c>
      <c r="G23" s="121" t="str">
        <f>+IF(('Terminacion recusos'!M24+'Terminacion recusos'!O24)&gt;0,('Terminacion recusos'!M24)/('Terminacion recusos'!M24+'Terminacion recusos'!O24),"-")</f>
        <v>-</v>
      </c>
    </row>
    <row r="24" spans="1:7" ht="13.5" thickBot="1">
      <c r="A24" s="72" t="s">
        <v>17</v>
      </c>
      <c r="B24" s="122">
        <f>+IF(('Terminacion recusos'!B25+'Terminacion recusos'!D25)&gt;0,('Terminacion recusos'!B25)/('Terminacion recusos'!B25+'Terminacion recusos'!D25),"-")</f>
        <v>0.42857142857142855</v>
      </c>
      <c r="C24" s="127">
        <f>+IF(('Terminacion recusos'!C25+'Terminacion recusos'!E25)&gt;0,('Terminacion recusos'!C25)/('Terminacion recusos'!C25+'Terminacion recusos'!E25),"-")</f>
        <v>0</v>
      </c>
      <c r="D24" s="122">
        <f>+IF(('Terminacion recusos'!G25+'Terminacion recusos'!I25)&gt;0,('Terminacion recusos'!G25)/('Terminacion recusos'!G25+'Terminacion recusos'!I25),"-")</f>
        <v>0</v>
      </c>
      <c r="E24" s="123" t="str">
        <f>+IF(('Terminacion recusos'!H25+'Terminacion recusos'!J25)&gt;0,('Terminacion recusos'!H25)/('Terminacion recusos'!H25+'Terminacion recusos'!J25),"-")</f>
        <v>-</v>
      </c>
      <c r="F24" s="131" t="str">
        <f>+IF(('Terminacion recusos'!L25+'Terminacion recusos'!N25)&gt;0,('Terminacion recusos'!L25)/('Terminacion recusos'!L25+'Terminacion recusos'!N25),"-")</f>
        <v>-</v>
      </c>
      <c r="G24" s="123" t="str">
        <f>+IF(('Terminacion recusos'!M25+'Terminacion recusos'!O25)&gt;0,('Terminacion recusos'!M25)/('Terminacion recusos'!M25+'Terminacion recusos'!O25),"-")</f>
        <v>-</v>
      </c>
    </row>
    <row r="25" spans="1:7" ht="13.5" thickBot="1">
      <c r="A25" s="73" t="s">
        <v>18</v>
      </c>
      <c r="B25" s="124">
        <f>+IF(('Terminacion recusos'!B26+'Terminacion recusos'!D26)&gt;0,('Terminacion recusos'!B26)/('Terminacion recusos'!B26+'Terminacion recusos'!D26),"-")</f>
        <v>0.21739130434782608</v>
      </c>
      <c r="C25" s="128">
        <f>+IF(('Terminacion recusos'!C26+'Terminacion recusos'!E26)&gt;0,('Terminacion recusos'!C26)/('Terminacion recusos'!C26+'Terminacion recusos'!E26),"-")</f>
        <v>0.20754716981132076</v>
      </c>
      <c r="D25" s="124">
        <f>+IF(('Terminacion recusos'!G26+'Terminacion recusos'!I26)&gt;0,('Terminacion recusos'!G26)/('Terminacion recusos'!G26+'Terminacion recusos'!I26),"-")</f>
        <v>0.13513513513513514</v>
      </c>
      <c r="E25" s="117">
        <f>+IF(('Terminacion recusos'!H26+'Terminacion recusos'!J26)&gt;0,('Terminacion recusos'!H26)/('Terminacion recusos'!H26+'Terminacion recusos'!J26),"-")</f>
        <v>0.22727272727272727</v>
      </c>
      <c r="F25" s="132">
        <f>+IF(('Terminacion recusos'!L26+'Terminacion recusos'!N26)&gt;0,('Terminacion recusos'!L26)/('Terminacion recusos'!L26+'Terminacion recusos'!N26),"-")</f>
        <v>0.2222222222222222</v>
      </c>
      <c r="G25" s="117">
        <f>+IF(('Terminacion recusos'!M26+'Terminacion recusos'!O26)&gt;0,('Terminacion recusos'!M26)/('Terminacion recusos'!M26+'Terminacion recusos'!O26),"-")</f>
        <v>0.5</v>
      </c>
    </row>
  </sheetData>
  <sheetProtection/>
  <mergeCells count="5">
    <mergeCell ref="F6:G6"/>
    <mergeCell ref="B6:C6"/>
    <mergeCell ref="A1:G1"/>
    <mergeCell ref="A2:G2"/>
    <mergeCell ref="D6:E6"/>
  </mergeCells>
  <hyperlinks>
    <hyperlink ref="G4" location="Inicio!A1" display="Volver a Inicio"/>
  </hyperlinks>
  <printOptions/>
  <pageMargins left="1.07" right="0.38" top="0.86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Belen Manchon Colmenarejo</cp:lastModifiedBy>
  <cp:lastPrinted>2010-06-21T11:18:32Z</cp:lastPrinted>
  <dcterms:created xsi:type="dcterms:W3CDTF">2005-11-02T13:09:17Z</dcterms:created>
  <dcterms:modified xsi:type="dcterms:W3CDTF">2018-03-09T11:38:39Z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